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mcvitkusic\Desktop\"/>
    </mc:Choice>
  </mc:AlternateContent>
  <xr:revisionPtr revIDLastSave="0" documentId="8_{33DE4E45-AEAE-4F2D-9848-B71FBF138313}"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s="1"/>
  <c r="L274" i="9"/>
  <c r="F274" i="9" s="1"/>
  <c r="H274" i="9"/>
  <c r="I273" i="9"/>
  <c r="H273" i="9"/>
  <c r="E273" i="9" s="1"/>
  <c r="B273" i="9" s="1"/>
  <c r="F273" i="9"/>
  <c r="E272" i="9"/>
  <c r="M271" i="9"/>
  <c r="L271" i="9"/>
  <c r="F271" i="9" s="1"/>
  <c r="B271" i="9" s="1"/>
  <c r="E271" i="9"/>
  <c r="M270" i="9"/>
  <c r="F270" i="9" s="1"/>
  <c r="L270" i="9"/>
  <c r="E270" i="9"/>
  <c r="B270" i="9"/>
  <c r="M269" i="9"/>
  <c r="L269" i="9"/>
  <c r="F269" i="9"/>
  <c r="E269" i="9"/>
  <c r="B269" i="9" s="1"/>
  <c r="M268" i="9"/>
  <c r="L268" i="9"/>
  <c r="F268" i="9"/>
  <c r="B268" i="9" s="1"/>
  <c r="E268" i="9"/>
  <c r="M267" i="9"/>
  <c r="L267" i="9"/>
  <c r="F267" i="9" s="1"/>
  <c r="B267" i="9" s="1"/>
  <c r="E267" i="9"/>
  <c r="M266" i="9"/>
  <c r="F266" i="9" s="1"/>
  <c r="L266" i="9"/>
  <c r="E266" i="9"/>
  <c r="B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F254" i="9" s="1"/>
  <c r="L254" i="9"/>
  <c r="E254" i="9"/>
  <c r="B254" i="9"/>
  <c r="M253" i="9"/>
  <c r="L253" i="9"/>
  <c r="F253" i="9"/>
  <c r="E253" i="9"/>
  <c r="B253" i="9" s="1"/>
  <c r="M252" i="9"/>
  <c r="L252" i="9"/>
  <c r="F252" i="9"/>
  <c r="B252" i="9" s="1"/>
  <c r="E252" i="9"/>
  <c r="M251" i="9"/>
  <c r="L251" i="9"/>
  <c r="F251" i="9" s="1"/>
  <c r="B251" i="9" s="1"/>
  <c r="E251" i="9"/>
  <c r="M250" i="9"/>
  <c r="F250" i="9" s="1"/>
  <c r="L250" i="9"/>
  <c r="E250" i="9"/>
  <c r="B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L242" i="9"/>
  <c r="E242" i="9"/>
  <c r="B242" i="9"/>
  <c r="M241" i="9"/>
  <c r="L241" i="9"/>
  <c r="F241" i="9"/>
  <c r="E241" i="9"/>
  <c r="B241" i="9" s="1"/>
  <c r="M240" i="9"/>
  <c r="L240" i="9"/>
  <c r="F240" i="9"/>
  <c r="B240" i="9" s="1"/>
  <c r="E240" i="9"/>
  <c r="M239" i="9"/>
  <c r="L239" i="9"/>
  <c r="F239" i="9" s="1"/>
  <c r="B239" i="9" s="1"/>
  <c r="E239" i="9"/>
  <c r="M238" i="9"/>
  <c r="F238" i="9" s="1"/>
  <c r="L238" i="9"/>
  <c r="E238" i="9"/>
  <c r="B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F226" i="9" s="1"/>
  <c r="B226" i="9" s="1"/>
  <c r="L226" i="9"/>
  <c r="E226" i="9"/>
  <c r="H225" i="9"/>
  <c r="G225" i="9"/>
  <c r="F225" i="9"/>
  <c r="M224" i="9"/>
  <c r="L224" i="9"/>
  <c r="F224" i="9"/>
  <c r="B224" i="9" s="1"/>
  <c r="E224" i="9"/>
  <c r="M223" i="9"/>
  <c r="L223" i="9"/>
  <c r="F223" i="9" s="1"/>
  <c r="B223" i="9" s="1"/>
  <c r="E223" i="9"/>
  <c r="M222" i="9"/>
  <c r="L222" i="9"/>
  <c r="E222" i="9"/>
  <c r="M221" i="9"/>
  <c r="L221" i="9"/>
  <c r="E221" i="9"/>
  <c r="M220" i="9"/>
  <c r="L220" i="9"/>
  <c r="F220" i="9" s="1"/>
  <c r="B220" i="9" s="1"/>
  <c r="E220" i="9"/>
  <c r="M219" i="9"/>
  <c r="L219" i="9"/>
  <c r="E219" i="9"/>
  <c r="M218" i="9"/>
  <c r="F218" i="9" s="1"/>
  <c r="B218" i="9" s="1"/>
  <c r="L218" i="9"/>
  <c r="E218" i="9"/>
  <c r="M217" i="9"/>
  <c r="L217" i="9"/>
  <c r="E217" i="9"/>
  <c r="M216" i="9"/>
  <c r="L216" i="9"/>
  <c r="E216" i="9"/>
  <c r="M215" i="9"/>
  <c r="L215" i="9"/>
  <c r="F215" i="9" s="1"/>
  <c r="B215" i="9" s="1"/>
  <c r="E215" i="9"/>
  <c r="M214" i="9"/>
  <c r="F214" i="9" s="1"/>
  <c r="B214" i="9" s="1"/>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H152" i="9"/>
  <c r="G152" i="9"/>
  <c r="F152" i="9"/>
  <c r="H151" i="9"/>
  <c r="G151" i="9"/>
  <c r="F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F115" i="9"/>
  <c r="B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E101" i="9" s="1"/>
  <c r="G101" i="9"/>
  <c r="F101" i="9"/>
  <c r="H100" i="9"/>
  <c r="G100" i="9"/>
  <c r="E100" i="9" s="1"/>
  <c r="B100" i="9" s="1"/>
  <c r="F100" i="9"/>
  <c r="H99" i="9"/>
  <c r="G99" i="9"/>
  <c r="E99" i="9" s="1"/>
  <c r="F99" i="9"/>
  <c r="B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G69" i="9"/>
  <c r="F69" i="9"/>
  <c r="H68" i="9"/>
  <c r="G68" i="9"/>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F59" i="9"/>
  <c r="B59" i="9"/>
  <c r="H58" i="9"/>
  <c r="G58" i="9"/>
  <c r="F58" i="9"/>
  <c r="H57" i="9"/>
  <c r="G57" i="9"/>
  <c r="F57" i="9"/>
  <c r="H56" i="9"/>
  <c r="G56" i="9"/>
  <c r="E56" i="9" s="1"/>
  <c r="B56" i="9" s="1"/>
  <c r="F56" i="9"/>
  <c r="H55" i="9"/>
  <c r="G55" i="9"/>
  <c r="F55" i="9"/>
  <c r="H54" i="9"/>
  <c r="G54" i="9"/>
  <c r="F54" i="9"/>
  <c r="E54" i="9"/>
  <c r="B54" i="9" s="1"/>
  <c r="H53" i="9"/>
  <c r="E53" i="9" s="1"/>
  <c r="B53" i="9" s="1"/>
  <c r="G53" i="9"/>
  <c r="F53" i="9"/>
  <c r="H52" i="9"/>
  <c r="G52" i="9"/>
  <c r="E52" i="9" s="1"/>
  <c r="B52" i="9" s="1"/>
  <c r="F52" i="9"/>
  <c r="H51" i="9"/>
  <c r="G51" i="9"/>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G45" i="9"/>
  <c r="F45" i="9"/>
  <c r="H44" i="9"/>
  <c r="E44" i="9" s="1"/>
  <c r="B44" i="9" s="1"/>
  <c r="G44" i="9"/>
  <c r="F44" i="9"/>
  <c r="H43" i="9"/>
  <c r="G43" i="9"/>
  <c r="F43" i="9"/>
  <c r="H42" i="9"/>
  <c r="G42" i="9"/>
  <c r="F42" i="9"/>
  <c r="E42" i="9"/>
  <c r="B42" i="9" s="1"/>
  <c r="H41" i="9"/>
  <c r="G41" i="9"/>
  <c r="E41" i="9" s="1"/>
  <c r="B41" i="9" s="1"/>
  <c r="F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F25" i="9"/>
  <c r="H24" i="9"/>
  <c r="E24" i="9" s="1"/>
  <c r="B24" i="9" s="1"/>
  <c r="G24" i="9"/>
  <c r="F24" i="9"/>
  <c r="H23" i="9"/>
  <c r="G23" i="9"/>
  <c r="E23" i="9" s="1"/>
  <c r="B23" i="9" s="1"/>
  <c r="F23" i="9"/>
  <c r="H22" i="9"/>
  <c r="G22" i="9"/>
  <c r="E22" i="9" s="1"/>
  <c r="B22" i="9" s="1"/>
  <c r="F22" i="9"/>
  <c r="H21" i="9"/>
  <c r="G21" i="9"/>
  <c r="E21" i="9" s="1"/>
  <c r="B21" i="9" s="1"/>
  <c r="F21" i="9"/>
  <c r="F20" i="9"/>
  <c r="F4" i="9"/>
  <c r="O3" i="9"/>
  <c r="G274" i="9" s="1"/>
  <c r="E274" i="9" s="1"/>
  <c r="B274" i="9" s="1"/>
  <c r="I3" i="9"/>
  <c r="H3" i="9"/>
  <c r="G3" i="9"/>
  <c r="D101" i="8"/>
  <c r="I36" i="3" s="1"/>
  <c r="D95" i="8"/>
  <c r="D90" i="8"/>
  <c r="D85" i="8"/>
  <c r="D80" i="8"/>
  <c r="C1555" i="1" s="1"/>
  <c r="D75" i="8"/>
  <c r="D70" i="8"/>
  <c r="D65" i="8"/>
  <c r="D60" i="8"/>
  <c r="D55" i="8"/>
  <c r="D50" i="8"/>
  <c r="D44" i="8"/>
  <c r="D36" i="8"/>
  <c r="C1511" i="1" s="1"/>
  <c r="D26" i="8"/>
  <c r="D18" i="8"/>
  <c r="D8" i="8"/>
  <c r="D6" i="8" s="1"/>
  <c r="C1481" i="1" s="1"/>
  <c r="E44" i="7"/>
  <c r="D44" i="7"/>
  <c r="E39" i="7"/>
  <c r="E38" i="7" s="1"/>
  <c r="D39" i="7"/>
  <c r="D38" i="7" s="1"/>
  <c r="E30" i="7"/>
  <c r="D30" i="7"/>
  <c r="E23" i="7"/>
  <c r="D23" i="7"/>
  <c r="E22" i="7"/>
  <c r="D22" i="7"/>
  <c r="E7" i="7"/>
  <c r="D7" i="7"/>
  <c r="E6" i="7"/>
  <c r="E5" i="7" s="1"/>
  <c r="D6" i="7"/>
  <c r="D5" i="7" s="1"/>
  <c r="G297" i="9" s="1"/>
  <c r="E297" i="9"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50" i="5" s="1"/>
  <c r="F249" i="5"/>
  <c r="F248" i="5"/>
  <c r="F247" i="5"/>
  <c r="F246" i="5"/>
  <c r="E246" i="5"/>
  <c r="D246" i="5"/>
  <c r="D245" i="5" s="1"/>
  <c r="F245" i="5"/>
  <c r="F244" i="5"/>
  <c r="F243" i="5"/>
  <c r="F242" i="5"/>
  <c r="E242" i="5"/>
  <c r="D242" i="5"/>
  <c r="F241" i="5"/>
  <c r="F240" i="5"/>
  <c r="E239" i="5"/>
  <c r="E238" i="5" s="1"/>
  <c r="E237"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F602" i="4"/>
  <c r="F601" i="4"/>
  <c r="F600" i="4"/>
  <c r="F599" i="4"/>
  <c r="E599" i="4"/>
  <c r="D599" i="4"/>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E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8" i="4"/>
  <c r="F418" i="4" s="1"/>
  <c r="E417" i="4"/>
  <c r="E644" i="4" s="1"/>
  <c r="D638" i="1" s="1"/>
  <c r="D417" i="4"/>
  <c r="E416" i="4"/>
  <c r="D416" i="4"/>
  <c r="F416" i="4" s="1"/>
  <c r="F411" i="4"/>
  <c r="F410" i="4"/>
  <c r="F409" i="4"/>
  <c r="F406" i="4"/>
  <c r="F405" i="4"/>
  <c r="F404" i="4"/>
  <c r="F403" i="4"/>
  <c r="E402" i="4"/>
  <c r="D402" i="4"/>
  <c r="F401" i="4"/>
  <c r="F400" i="4"/>
  <c r="E400" i="4"/>
  <c r="D400" i="4"/>
  <c r="F399" i="4"/>
  <c r="F398" i="4"/>
  <c r="F397" i="4"/>
  <c r="E397" i="4"/>
  <c r="D397" i="4"/>
  <c r="D396" i="4" s="1"/>
  <c r="F396" i="4"/>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D311" i="4" s="1"/>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2" i="4"/>
  <c r="F281" i="4"/>
  <c r="F280" i="4"/>
  <c r="E279" i="4"/>
  <c r="D279" i="4"/>
  <c r="C275" i="1" s="1"/>
  <c r="G275" i="1" s="1"/>
  <c r="F278" i="4"/>
  <c r="F277" i="4"/>
  <c r="F276" i="4"/>
  <c r="F275" i="4"/>
  <c r="F274" i="4"/>
  <c r="E273" i="4"/>
  <c r="F273" i="4" s="1"/>
  <c r="D273" i="4"/>
  <c r="F270" i="4"/>
  <c r="F269" i="4"/>
  <c r="E268" i="4"/>
  <c r="D268" i="4"/>
  <c r="F268" i="4" s="1"/>
  <c r="F266" i="4"/>
  <c r="F265" i="4"/>
  <c r="E264" i="4"/>
  <c r="E263" i="4" s="1"/>
  <c r="D259" i="1" s="1"/>
  <c r="D264" i="4"/>
  <c r="D263" i="4"/>
  <c r="C259" i="1" s="1"/>
  <c r="F261" i="4"/>
  <c r="F260" i="4"/>
  <c r="E259" i="4"/>
  <c r="D259" i="4"/>
  <c r="F259" i="4" s="1"/>
  <c r="F257" i="4"/>
  <c r="F256" i="4"/>
  <c r="F255" i="4"/>
  <c r="F254" i="4"/>
  <c r="E253" i="4"/>
  <c r="E252" i="4" s="1"/>
  <c r="D253" i="4"/>
  <c r="F253" i="4" s="1"/>
  <c r="E247" i="4"/>
  <c r="D247" i="4"/>
  <c r="F246" i="4"/>
  <c r="F245" i="4"/>
  <c r="F244" i="4"/>
  <c r="E244" i="4"/>
  <c r="D244" i="4"/>
  <c r="F241" i="4"/>
  <c r="F240" i="4"/>
  <c r="E240" i="4"/>
  <c r="D240" i="4"/>
  <c r="F238" i="4"/>
  <c r="F237" i="4"/>
  <c r="F236" i="4"/>
  <c r="E236" i="4"/>
  <c r="D236" i="4"/>
  <c r="F233" i="4"/>
  <c r="F232" i="4"/>
  <c r="E231" i="4"/>
  <c r="D231" i="4"/>
  <c r="D224" i="4" s="1"/>
  <c r="C220" i="1" s="1"/>
  <c r="F230" i="4"/>
  <c r="F229" i="4"/>
  <c r="E228" i="4"/>
  <c r="D228" i="4"/>
  <c r="F228" i="4" s="1"/>
  <c r="F227" i="4"/>
  <c r="F226" i="4"/>
  <c r="F225" i="4"/>
  <c r="E225" i="4"/>
  <c r="D225" i="4"/>
  <c r="E224"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4" i="4" s="1"/>
  <c r="F130" i="4"/>
  <c r="F129" i="4"/>
  <c r="E128" i="4"/>
  <c r="D128" i="4"/>
  <c r="F128" i="4" s="1"/>
  <c r="F127" i="4"/>
  <c r="F126" i="4"/>
  <c r="E125" i="4"/>
  <c r="E124" i="4" s="1"/>
  <c r="D125" i="4"/>
  <c r="F125" i="4" s="1"/>
  <c r="F123" i="4"/>
  <c r="F122" i="4"/>
  <c r="F121" i="4"/>
  <c r="E120" i="4"/>
  <c r="D120" i="4"/>
  <c r="C116" i="1" s="1"/>
  <c r="F119" i="4"/>
  <c r="F118" i="4"/>
  <c r="F117" i="4"/>
  <c r="F116" i="4"/>
  <c r="F115" i="4"/>
  <c r="F114" i="4"/>
  <c r="F113" i="4"/>
  <c r="E112" i="4"/>
  <c r="D112" i="4"/>
  <c r="C108" i="1"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E50" i="4" s="1"/>
  <c r="D65" i="4"/>
  <c r="F64" i="4"/>
  <c r="F63" i="4"/>
  <c r="F62" i="4"/>
  <c r="E62" i="4"/>
  <c r="D62" i="4"/>
  <c r="F61" i="4"/>
  <c r="F60" i="4"/>
  <c r="E59" i="4"/>
  <c r="D59" i="4"/>
  <c r="F59" i="4" s="1"/>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G1577" i="1"/>
  <c r="C1577" i="1"/>
  <c r="H1577" i="1" s="1"/>
  <c r="H1575" i="1"/>
  <c r="G1575" i="1"/>
  <c r="C1575" i="1"/>
  <c r="C1574" i="1"/>
  <c r="G1573" i="1"/>
  <c r="C1573" i="1"/>
  <c r="H1573" i="1" s="1"/>
  <c r="C1572" i="1"/>
  <c r="H1571" i="1"/>
  <c r="G1571" i="1"/>
  <c r="C1571" i="1"/>
  <c r="H1570" i="1"/>
  <c r="C1570" i="1"/>
  <c r="G1570" i="1" s="1"/>
  <c r="G1569" i="1"/>
  <c r="C1569" i="1"/>
  <c r="H1569" i="1" s="1"/>
  <c r="H1568" i="1"/>
  <c r="C1568" i="1"/>
  <c r="G1568" i="1" s="1"/>
  <c r="H1567" i="1"/>
  <c r="G1567" i="1"/>
  <c r="C1567" i="1"/>
  <c r="H1566" i="1"/>
  <c r="C1566" i="1"/>
  <c r="G1566" i="1" s="1"/>
  <c r="G1565" i="1"/>
  <c r="C1565" i="1"/>
  <c r="H1565" i="1" s="1"/>
  <c r="C1564" i="1"/>
  <c r="G1564" i="1" s="1"/>
  <c r="H1563" i="1"/>
  <c r="G1563" i="1"/>
  <c r="C1563" i="1"/>
  <c r="C1562" i="1"/>
  <c r="G1562" i="1" s="1"/>
  <c r="G1561" i="1"/>
  <c r="C1561" i="1"/>
  <c r="H1561" i="1" s="1"/>
  <c r="C1560" i="1"/>
  <c r="G1560" i="1" s="1"/>
  <c r="H1559" i="1"/>
  <c r="G1559" i="1"/>
  <c r="C1559" i="1"/>
  <c r="C1558" i="1"/>
  <c r="G1557" i="1"/>
  <c r="C1557" i="1"/>
  <c r="H1557" i="1" s="1"/>
  <c r="C1556" i="1"/>
  <c r="H1554" i="1"/>
  <c r="C1554" i="1"/>
  <c r="G1554" i="1" s="1"/>
  <c r="G1553" i="1"/>
  <c r="C1553" i="1"/>
  <c r="H1553" i="1" s="1"/>
  <c r="H1552" i="1"/>
  <c r="C1552" i="1"/>
  <c r="G1552" i="1" s="1"/>
  <c r="H1551" i="1"/>
  <c r="G1551" i="1"/>
  <c r="C1551" i="1"/>
  <c r="H1550" i="1"/>
  <c r="C1550" i="1"/>
  <c r="G1550" i="1" s="1"/>
  <c r="G1549" i="1"/>
  <c r="C1549" i="1"/>
  <c r="H1549" i="1" s="1"/>
  <c r="H1548" i="1"/>
  <c r="C1548" i="1"/>
  <c r="G1548" i="1" s="1"/>
  <c r="G1547" i="1"/>
  <c r="C1547" i="1"/>
  <c r="H1547" i="1" s="1"/>
  <c r="H1546" i="1"/>
  <c r="C1546" i="1"/>
  <c r="G1546" i="1" s="1"/>
  <c r="G1545" i="1"/>
  <c r="C1545" i="1"/>
  <c r="H1545" i="1" s="1"/>
  <c r="H1544" i="1"/>
  <c r="C1544" i="1"/>
  <c r="G1544" i="1" s="1"/>
  <c r="H1543" i="1"/>
  <c r="G1543" i="1"/>
  <c r="C1543" i="1"/>
  <c r="C1542" i="1"/>
  <c r="G1542" i="1" s="1"/>
  <c r="C1541" i="1"/>
  <c r="H1541" i="1" s="1"/>
  <c r="C1540" i="1"/>
  <c r="G1540" i="1" s="1"/>
  <c r="H1539" i="1"/>
  <c r="G1539" i="1"/>
  <c r="C1539" i="1"/>
  <c r="C1538" i="1"/>
  <c r="G1537" i="1"/>
  <c r="C1537" i="1"/>
  <c r="H1537" i="1" s="1"/>
  <c r="C1536" i="1"/>
  <c r="H1535" i="1"/>
  <c r="G1535" i="1"/>
  <c r="C1535" i="1"/>
  <c r="H1534" i="1"/>
  <c r="C1534" i="1"/>
  <c r="G1534" i="1" s="1"/>
  <c r="C1533" i="1"/>
  <c r="H1533" i="1" s="1"/>
  <c r="H1532" i="1"/>
  <c r="C1532" i="1"/>
  <c r="G1532" i="1" s="1"/>
  <c r="H1531" i="1"/>
  <c r="G1531" i="1"/>
  <c r="C1531" i="1"/>
  <c r="C1530" i="1"/>
  <c r="G1530" i="1" s="1"/>
  <c r="G1529" i="1"/>
  <c r="C1529" i="1"/>
  <c r="H1529" i="1" s="1"/>
  <c r="H1528" i="1"/>
  <c r="C1528" i="1"/>
  <c r="G1528" i="1" s="1"/>
  <c r="H1527" i="1"/>
  <c r="G1527" i="1"/>
  <c r="C1527" i="1"/>
  <c r="C1526" i="1"/>
  <c r="G1526" i="1" s="1"/>
  <c r="G1525" i="1"/>
  <c r="C1525" i="1"/>
  <c r="H1525" i="1" s="1"/>
  <c r="H1523" i="1"/>
  <c r="G1523" i="1"/>
  <c r="C1523" i="1"/>
  <c r="C1522" i="1"/>
  <c r="G1521" i="1"/>
  <c r="C1521" i="1"/>
  <c r="H1521" i="1" s="1"/>
  <c r="C1520" i="1"/>
  <c r="H1519" i="1"/>
  <c r="G1519" i="1"/>
  <c r="C1519" i="1"/>
  <c r="C1516" i="1"/>
  <c r="H1515" i="1"/>
  <c r="C1515" i="1"/>
  <c r="G1515" i="1" s="1"/>
  <c r="C1514" i="1"/>
  <c r="G1514" i="1" s="1"/>
  <c r="G1513" i="1"/>
  <c r="C1513" i="1"/>
  <c r="H1513" i="1" s="1"/>
  <c r="C1512" i="1"/>
  <c r="G1512" i="1" s="1"/>
  <c r="C1510" i="1"/>
  <c r="G1510" i="1" s="1"/>
  <c r="G1509" i="1"/>
  <c r="C1509" i="1"/>
  <c r="H1509" i="1" s="1"/>
  <c r="C1508" i="1"/>
  <c r="G1508" i="1" s="1"/>
  <c r="C1507" i="1"/>
  <c r="H1507" i="1" s="1"/>
  <c r="C1506" i="1"/>
  <c r="G1506" i="1" s="1"/>
  <c r="C1505" i="1"/>
  <c r="H1505" i="1" s="1"/>
  <c r="C1504" i="1"/>
  <c r="G1504" i="1" s="1"/>
  <c r="H1503" i="1"/>
  <c r="G1503" i="1"/>
  <c r="C1503" i="1"/>
  <c r="C1502" i="1"/>
  <c r="C1501" i="1"/>
  <c r="H1501" i="1" s="1"/>
  <c r="C1500" i="1"/>
  <c r="C1498" i="1"/>
  <c r="G1498" i="1" s="1"/>
  <c r="C1497" i="1"/>
  <c r="H1497" i="1" s="1"/>
  <c r="C1496" i="1"/>
  <c r="G1496" i="1" s="1"/>
  <c r="H1495" i="1"/>
  <c r="G1495" i="1"/>
  <c r="C1495" i="1"/>
  <c r="H1494" i="1"/>
  <c r="C1494" i="1"/>
  <c r="G1494" i="1" s="1"/>
  <c r="C1493" i="1"/>
  <c r="H1493" i="1" s="1"/>
  <c r="H1492" i="1"/>
  <c r="C1492" i="1"/>
  <c r="G1492" i="1" s="1"/>
  <c r="G1491" i="1"/>
  <c r="C1491" i="1"/>
  <c r="H1491" i="1" s="1"/>
  <c r="C1490" i="1"/>
  <c r="G1490" i="1" s="1"/>
  <c r="C1489" i="1"/>
  <c r="H1489" i="1" s="1"/>
  <c r="C1488" i="1"/>
  <c r="G1488" i="1" s="1"/>
  <c r="C1487" i="1"/>
  <c r="G1487" i="1" s="1"/>
  <c r="C1486" i="1"/>
  <c r="C1485" i="1"/>
  <c r="H1485" i="1" s="1"/>
  <c r="C1484" i="1"/>
  <c r="C1482" i="1"/>
  <c r="G1482" i="1" s="1"/>
  <c r="C1480" i="1"/>
  <c r="G1480" i="1" s="1"/>
  <c r="D1479" i="1"/>
  <c r="C1479" i="1"/>
  <c r="D1478" i="1"/>
  <c r="C1478" i="1"/>
  <c r="D1477" i="1"/>
  <c r="C1477" i="1"/>
  <c r="D1476" i="1"/>
  <c r="C1476" i="1"/>
  <c r="D1475" i="1"/>
  <c r="C1475" i="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D1460" i="1"/>
  <c r="C1460" i="1"/>
  <c r="D1459" i="1"/>
  <c r="C1459" i="1"/>
  <c r="D1458" i="1"/>
  <c r="C1458" i="1"/>
  <c r="D1457" i="1"/>
  <c r="C1457" i="1"/>
  <c r="D1456" i="1"/>
  <c r="C1456" i="1"/>
  <c r="D1455" i="1"/>
  <c r="C1455" i="1"/>
  <c r="D1454" i="1"/>
  <c r="C1454" i="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C1445" i="1"/>
  <c r="D1444" i="1"/>
  <c r="J1444" i="1" s="1"/>
  <c r="C1444" i="1"/>
  <c r="D1443" i="1"/>
  <c r="J1443" i="1" s="1"/>
  <c r="C1443" i="1"/>
  <c r="H1442" i="1"/>
  <c r="D1442" i="1"/>
  <c r="C1442" i="1"/>
  <c r="H1441" i="1"/>
  <c r="D1441" i="1"/>
  <c r="J1441" i="1" s="1"/>
  <c r="C1441" i="1"/>
  <c r="D1440" i="1"/>
  <c r="C1440" i="1"/>
  <c r="D1439" i="1"/>
  <c r="J1439" i="1" s="1"/>
  <c r="C1439" i="1"/>
  <c r="D1438" i="1"/>
  <c r="H1438" i="1" s="1"/>
  <c r="C1438" i="1"/>
  <c r="D1437" i="1"/>
  <c r="H1437" i="1" s="1"/>
  <c r="C1437" i="1"/>
  <c r="G1437" i="1" s="1"/>
  <c r="H1436" i="1"/>
  <c r="D1436" i="1"/>
  <c r="C1436" i="1"/>
  <c r="G1436" i="1" s="1"/>
  <c r="D1434" i="1"/>
  <c r="H1434" i="1" s="1"/>
  <c r="C1434" i="1"/>
  <c r="G1434" i="1" s="1"/>
  <c r="H1433" i="1"/>
  <c r="D1433" i="1"/>
  <c r="C1433" i="1"/>
  <c r="G1433" i="1" s="1"/>
  <c r="D1432" i="1"/>
  <c r="H1432" i="1" s="1"/>
  <c r="C1432" i="1"/>
  <c r="D1431" i="1"/>
  <c r="H1431" i="1" s="1"/>
  <c r="C1431" i="1"/>
  <c r="G1431" i="1" s="1"/>
  <c r="D1430" i="1"/>
  <c r="H1430" i="1" s="1"/>
  <c r="C1430" i="1"/>
  <c r="G1430" i="1" s="1"/>
  <c r="H1429" i="1"/>
  <c r="D1429" i="1"/>
  <c r="C1429" i="1"/>
  <c r="G1429" i="1" s="1"/>
  <c r="H1428" i="1"/>
  <c r="D1428" i="1"/>
  <c r="C1428" i="1"/>
  <c r="D1427" i="1"/>
  <c r="H1427" i="1" s="1"/>
  <c r="C1427" i="1"/>
  <c r="D1426" i="1"/>
  <c r="H1426" i="1" s="1"/>
  <c r="C1426" i="1"/>
  <c r="G1426" i="1" s="1"/>
  <c r="H1425" i="1"/>
  <c r="D1425" i="1"/>
  <c r="C1425" i="1"/>
  <c r="G1425" i="1" s="1"/>
  <c r="D1424" i="1"/>
  <c r="H1424" i="1" s="1"/>
  <c r="C1424" i="1"/>
  <c r="D1423" i="1"/>
  <c r="H1423" i="1" s="1"/>
  <c r="C1423" i="1"/>
  <c r="G1423" i="1" s="1"/>
  <c r="D1422" i="1"/>
  <c r="H1422" i="1" s="1"/>
  <c r="C1422" i="1"/>
  <c r="G1422" i="1" s="1"/>
  <c r="H1421" i="1"/>
  <c r="D1421" i="1"/>
  <c r="C1421" i="1"/>
  <c r="G1421" i="1" s="1"/>
  <c r="H1420" i="1"/>
  <c r="D1420" i="1"/>
  <c r="C1420" i="1"/>
  <c r="D1419" i="1"/>
  <c r="H1419" i="1" s="1"/>
  <c r="C1419" i="1"/>
  <c r="D1418" i="1"/>
  <c r="H1418" i="1" s="1"/>
  <c r="C1418" i="1"/>
  <c r="G1418" i="1" s="1"/>
  <c r="H1417" i="1"/>
  <c r="D1417" i="1"/>
  <c r="G1417" i="1" s="1"/>
  <c r="C1417" i="1"/>
  <c r="D1416" i="1"/>
  <c r="G1416" i="1" s="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G1396" i="1"/>
  <c r="D1396" i="1"/>
  <c r="C1396" i="1"/>
  <c r="D1395" i="1"/>
  <c r="C1395" i="1"/>
  <c r="G1395" i="1" s="1"/>
  <c r="D1394" i="1"/>
  <c r="C1394" i="1"/>
  <c r="H1394" i="1" s="1"/>
  <c r="G1393" i="1"/>
  <c r="D1393" i="1"/>
  <c r="C1393" i="1"/>
  <c r="G1392" i="1"/>
  <c r="D1392" i="1"/>
  <c r="C1392" i="1"/>
  <c r="D1391" i="1"/>
  <c r="C1391" i="1"/>
  <c r="G1391" i="1" s="1"/>
  <c r="D1390" i="1"/>
  <c r="C1390" i="1"/>
  <c r="H1390" i="1" s="1"/>
  <c r="G1389" i="1"/>
  <c r="D1389" i="1"/>
  <c r="C1389" i="1"/>
  <c r="G1388" i="1"/>
  <c r="D1388" i="1"/>
  <c r="C1388" i="1"/>
  <c r="D1387" i="1"/>
  <c r="C1387" i="1"/>
  <c r="G1387" i="1" s="1"/>
  <c r="D1386" i="1"/>
  <c r="C1386" i="1"/>
  <c r="H1386" i="1" s="1"/>
  <c r="G1385" i="1"/>
  <c r="D1385" i="1"/>
  <c r="C1385" i="1"/>
  <c r="G1384" i="1"/>
  <c r="D1384" i="1"/>
  <c r="C1384" i="1"/>
  <c r="D1383" i="1"/>
  <c r="D1382" i="1"/>
  <c r="C1382" i="1"/>
  <c r="H1382" i="1" s="1"/>
  <c r="G1381" i="1"/>
  <c r="D1381" i="1"/>
  <c r="C1381" i="1"/>
  <c r="G1380" i="1"/>
  <c r="D1380" i="1"/>
  <c r="C1380" i="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D1113" i="1"/>
  <c r="G1113" i="1" s="1"/>
  <c r="C1113" i="1"/>
  <c r="G1112" i="1"/>
  <c r="D1112" i="1"/>
  <c r="C1112" i="1"/>
  <c r="H1112" i="1" s="1"/>
  <c r="D1111" i="1"/>
  <c r="G1111" i="1" s="1"/>
  <c r="C1111" i="1"/>
  <c r="G1110" i="1"/>
  <c r="D1110" i="1"/>
  <c r="C1110" i="1"/>
  <c r="H1110" i="1" s="1"/>
  <c r="D1109" i="1"/>
  <c r="G1109" i="1" s="1"/>
  <c r="C1109" i="1"/>
  <c r="G1108" i="1"/>
  <c r="D1108" i="1"/>
  <c r="C1108" i="1"/>
  <c r="H1108" i="1" s="1"/>
  <c r="D1107" i="1"/>
  <c r="G1107" i="1" s="1"/>
  <c r="C1107" i="1"/>
  <c r="G1106" i="1"/>
  <c r="D1106" i="1"/>
  <c r="C1106" i="1"/>
  <c r="H1106" i="1" s="1"/>
  <c r="D1105" i="1"/>
  <c r="C1105" i="1"/>
  <c r="G1104" i="1"/>
  <c r="D1104" i="1"/>
  <c r="C1104" i="1"/>
  <c r="H1104" i="1" s="1"/>
  <c r="D1103" i="1"/>
  <c r="G1103" i="1" s="1"/>
  <c r="C1103" i="1"/>
  <c r="D1102" i="1"/>
  <c r="C1102" i="1"/>
  <c r="D1101" i="1"/>
  <c r="C1101" i="1"/>
  <c r="G1100" i="1"/>
  <c r="D1100" i="1"/>
  <c r="C1100" i="1"/>
  <c r="H1100" i="1" s="1"/>
  <c r="D1099" i="1"/>
  <c r="G1099" i="1" s="1"/>
  <c r="C1099" i="1"/>
  <c r="D1098" i="1"/>
  <c r="C1098" i="1"/>
  <c r="D1097" i="1"/>
  <c r="C1097" i="1"/>
  <c r="G1096" i="1"/>
  <c r="D1096" i="1"/>
  <c r="C1096" i="1"/>
  <c r="H1096" i="1" s="1"/>
  <c r="D1095" i="1"/>
  <c r="G1095" i="1" s="1"/>
  <c r="C1095" i="1"/>
  <c r="D1094" i="1"/>
  <c r="C1094" i="1"/>
  <c r="D1093" i="1"/>
  <c r="C1093" i="1"/>
  <c r="G1092" i="1"/>
  <c r="D1092" i="1"/>
  <c r="C1092" i="1"/>
  <c r="H1092" i="1" s="1"/>
  <c r="D1091" i="1"/>
  <c r="G1091" i="1" s="1"/>
  <c r="C1091" i="1"/>
  <c r="D1090" i="1"/>
  <c r="C1090" i="1"/>
  <c r="D1089" i="1"/>
  <c r="C1089" i="1"/>
  <c r="G1088" i="1"/>
  <c r="D1088" i="1"/>
  <c r="C1088" i="1"/>
  <c r="H1088" i="1" s="1"/>
  <c r="D1087" i="1"/>
  <c r="G1087" i="1" s="1"/>
  <c r="C1087" i="1"/>
  <c r="D1086" i="1"/>
  <c r="C1086" i="1"/>
  <c r="D1085" i="1"/>
  <c r="C1085" i="1"/>
  <c r="G1084" i="1"/>
  <c r="D1084" i="1"/>
  <c r="C1084" i="1"/>
  <c r="H1084" i="1" s="1"/>
  <c r="D1083" i="1"/>
  <c r="G1083" i="1" s="1"/>
  <c r="C1083" i="1"/>
  <c r="D1082" i="1"/>
  <c r="C1082" i="1"/>
  <c r="D1081" i="1"/>
  <c r="C1081" i="1"/>
  <c r="G1080" i="1"/>
  <c r="D1080" i="1"/>
  <c r="C1080" i="1"/>
  <c r="H1080" i="1" s="1"/>
  <c r="D1079" i="1"/>
  <c r="G1079" i="1" s="1"/>
  <c r="C1079" i="1"/>
  <c r="D1078" i="1"/>
  <c r="C1078" i="1"/>
  <c r="D1077" i="1"/>
  <c r="C1077" i="1"/>
  <c r="G1076" i="1"/>
  <c r="D1076" i="1"/>
  <c r="C1076" i="1"/>
  <c r="H1076" i="1" s="1"/>
  <c r="D1075" i="1"/>
  <c r="G1075" i="1" s="1"/>
  <c r="C1075" i="1"/>
  <c r="D1074" i="1"/>
  <c r="C1074" i="1"/>
  <c r="D1073" i="1"/>
  <c r="C1073" i="1"/>
  <c r="G1072" i="1"/>
  <c r="D1072" i="1"/>
  <c r="C1072" i="1"/>
  <c r="H1072" i="1" s="1"/>
  <c r="D1071" i="1"/>
  <c r="G1071" i="1" s="1"/>
  <c r="C1071" i="1"/>
  <c r="D1070" i="1"/>
  <c r="C1070" i="1"/>
  <c r="D1069" i="1"/>
  <c r="C1069" i="1"/>
  <c r="G1068" i="1"/>
  <c r="D1068" i="1"/>
  <c r="C1068" i="1"/>
  <c r="H1068" i="1" s="1"/>
  <c r="D1067" i="1"/>
  <c r="G1067" i="1" s="1"/>
  <c r="C1067" i="1"/>
  <c r="D1066" i="1"/>
  <c r="C1066" i="1"/>
  <c r="G1064" i="1"/>
  <c r="D1064" i="1"/>
  <c r="C1064" i="1"/>
  <c r="H1064" i="1" s="1"/>
  <c r="D1063" i="1"/>
  <c r="G1063" i="1" s="1"/>
  <c r="C1063" i="1"/>
  <c r="D1062" i="1"/>
  <c r="C1062" i="1"/>
  <c r="D1061" i="1"/>
  <c r="C1061" i="1"/>
  <c r="G1060" i="1"/>
  <c r="D1060" i="1"/>
  <c r="C1060" i="1"/>
  <c r="H1060" i="1" s="1"/>
  <c r="D1059" i="1"/>
  <c r="G1059" i="1" s="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G903" i="1" s="1"/>
  <c r="C903" i="1"/>
  <c r="D902" i="1"/>
  <c r="G902" i="1" s="1"/>
  <c r="C902" i="1"/>
  <c r="H901" i="1"/>
  <c r="D901" i="1"/>
  <c r="G901" i="1" s="1"/>
  <c r="C901" i="1"/>
  <c r="D900" i="1"/>
  <c r="G900" i="1" s="1"/>
  <c r="C900" i="1"/>
  <c r="D899" i="1"/>
  <c r="G899" i="1" s="1"/>
  <c r="C899" i="1"/>
  <c r="D898" i="1"/>
  <c r="G898" i="1" s="1"/>
  <c r="C898" i="1"/>
  <c r="H897" i="1"/>
  <c r="D897" i="1"/>
  <c r="G897" i="1" s="1"/>
  <c r="C897" i="1"/>
  <c r="D896" i="1"/>
  <c r="G896" i="1" s="1"/>
  <c r="C896" i="1"/>
  <c r="D895" i="1"/>
  <c r="G895" i="1" s="1"/>
  <c r="C895" i="1"/>
  <c r="D894" i="1"/>
  <c r="G894" i="1" s="1"/>
  <c r="C894" i="1"/>
  <c r="H893" i="1"/>
  <c r="D893" i="1"/>
  <c r="G893" i="1" s="1"/>
  <c r="C893" i="1"/>
  <c r="D892" i="1"/>
  <c r="G892" i="1" s="1"/>
  <c r="C892" i="1"/>
  <c r="D891" i="1"/>
  <c r="G891" i="1" s="1"/>
  <c r="C891" i="1"/>
  <c r="D890" i="1"/>
  <c r="G890" i="1" s="1"/>
  <c r="C890" i="1"/>
  <c r="H889" i="1"/>
  <c r="D889" i="1"/>
  <c r="G889" i="1" s="1"/>
  <c r="C889" i="1"/>
  <c r="D888" i="1"/>
  <c r="G888" i="1" s="1"/>
  <c r="C888" i="1"/>
  <c r="D887" i="1"/>
  <c r="G887" i="1" s="1"/>
  <c r="C887" i="1"/>
  <c r="D886" i="1"/>
  <c r="G886" i="1" s="1"/>
  <c r="C886" i="1"/>
  <c r="H885" i="1"/>
  <c r="D885" i="1"/>
  <c r="G885" i="1" s="1"/>
  <c r="C885" i="1"/>
  <c r="D884" i="1"/>
  <c r="G884" i="1" s="1"/>
  <c r="C884" i="1"/>
  <c r="D883" i="1"/>
  <c r="G883" i="1" s="1"/>
  <c r="C883" i="1"/>
  <c r="D882" i="1"/>
  <c r="G882" i="1" s="1"/>
  <c r="C882" i="1"/>
  <c r="H881" i="1"/>
  <c r="D881" i="1"/>
  <c r="G881" i="1" s="1"/>
  <c r="C881" i="1"/>
  <c r="D880" i="1"/>
  <c r="G880" i="1" s="1"/>
  <c r="C880" i="1"/>
  <c r="D879" i="1"/>
  <c r="G879" i="1" s="1"/>
  <c r="C879" i="1"/>
  <c r="D878" i="1"/>
  <c r="C878" i="1"/>
  <c r="H877" i="1"/>
  <c r="D877" i="1"/>
  <c r="G877" i="1" s="1"/>
  <c r="C877" i="1"/>
  <c r="D876" i="1"/>
  <c r="G876" i="1" s="1"/>
  <c r="C876" i="1"/>
  <c r="D875" i="1"/>
  <c r="G875" i="1" s="1"/>
  <c r="C875" i="1"/>
  <c r="D874" i="1"/>
  <c r="G874" i="1" s="1"/>
  <c r="C874" i="1"/>
  <c r="H873" i="1"/>
  <c r="D873" i="1"/>
  <c r="G873" i="1" s="1"/>
  <c r="C873" i="1"/>
  <c r="D872" i="1"/>
  <c r="G872" i="1" s="1"/>
  <c r="C872" i="1"/>
  <c r="D871" i="1"/>
  <c r="G871" i="1" s="1"/>
  <c r="C871" i="1"/>
  <c r="D870" i="1"/>
  <c r="G870" i="1" s="1"/>
  <c r="C870" i="1"/>
  <c r="H869" i="1"/>
  <c r="D869" i="1"/>
  <c r="G869" i="1" s="1"/>
  <c r="C869" i="1"/>
  <c r="D868" i="1"/>
  <c r="G868" i="1" s="1"/>
  <c r="C868" i="1"/>
  <c r="D867" i="1"/>
  <c r="G867" i="1" s="1"/>
  <c r="C867" i="1"/>
  <c r="D866" i="1"/>
  <c r="G866" i="1" s="1"/>
  <c r="C866" i="1"/>
  <c r="H865" i="1"/>
  <c r="D865" i="1"/>
  <c r="G865" i="1" s="1"/>
  <c r="C865" i="1"/>
  <c r="D864" i="1"/>
  <c r="G864" i="1" s="1"/>
  <c r="C864" i="1"/>
  <c r="D863" i="1"/>
  <c r="G863" i="1" s="1"/>
  <c r="C863" i="1"/>
  <c r="D862" i="1"/>
  <c r="G862" i="1" s="1"/>
  <c r="C862" i="1"/>
  <c r="H861" i="1"/>
  <c r="D861" i="1"/>
  <c r="G861" i="1" s="1"/>
  <c r="C861" i="1"/>
  <c r="D860" i="1"/>
  <c r="G860" i="1" s="1"/>
  <c r="C860" i="1"/>
  <c r="D859" i="1"/>
  <c r="G859" i="1" s="1"/>
  <c r="C859" i="1"/>
  <c r="D858" i="1"/>
  <c r="G858" i="1" s="1"/>
  <c r="C858" i="1"/>
  <c r="H857" i="1"/>
  <c r="D857" i="1"/>
  <c r="G857" i="1" s="1"/>
  <c r="C857" i="1"/>
  <c r="D856" i="1"/>
  <c r="G856" i="1" s="1"/>
  <c r="C856" i="1"/>
  <c r="D855" i="1"/>
  <c r="G855" i="1" s="1"/>
  <c r="C855" i="1"/>
  <c r="D854" i="1"/>
  <c r="G854" i="1" s="1"/>
  <c r="C854" i="1"/>
  <c r="H853" i="1"/>
  <c r="D853" i="1"/>
  <c r="G853" i="1" s="1"/>
  <c r="C853" i="1"/>
  <c r="D852" i="1"/>
  <c r="G852" i="1" s="1"/>
  <c r="C852" i="1"/>
  <c r="D851" i="1"/>
  <c r="G851" i="1" s="1"/>
  <c r="C851" i="1"/>
  <c r="D850" i="1"/>
  <c r="G850" i="1" s="1"/>
  <c r="C850" i="1"/>
  <c r="H849" i="1"/>
  <c r="D849" i="1"/>
  <c r="G849" i="1" s="1"/>
  <c r="C849" i="1"/>
  <c r="D848" i="1"/>
  <c r="G848" i="1" s="1"/>
  <c r="C848" i="1"/>
  <c r="D847" i="1"/>
  <c r="G847" i="1" s="1"/>
  <c r="C847" i="1"/>
  <c r="D846" i="1"/>
  <c r="G846" i="1" s="1"/>
  <c r="C846" i="1"/>
  <c r="H845" i="1"/>
  <c r="D845" i="1"/>
  <c r="G845" i="1" s="1"/>
  <c r="C845" i="1"/>
  <c r="D844" i="1"/>
  <c r="G844" i="1" s="1"/>
  <c r="C844" i="1"/>
  <c r="D843" i="1"/>
  <c r="G843" i="1" s="1"/>
  <c r="C843" i="1"/>
  <c r="D842" i="1"/>
  <c r="G842" i="1" s="1"/>
  <c r="C842" i="1"/>
  <c r="H841" i="1"/>
  <c r="D841" i="1"/>
  <c r="G841" i="1" s="1"/>
  <c r="C841" i="1"/>
  <c r="D840" i="1"/>
  <c r="G840" i="1" s="1"/>
  <c r="C840" i="1"/>
  <c r="D839" i="1"/>
  <c r="G839" i="1" s="1"/>
  <c r="C839" i="1"/>
  <c r="D838" i="1"/>
  <c r="G838" i="1" s="1"/>
  <c r="C838" i="1"/>
  <c r="H837" i="1"/>
  <c r="D837" i="1"/>
  <c r="G837" i="1" s="1"/>
  <c r="C837" i="1"/>
  <c r="D836" i="1"/>
  <c r="G836" i="1" s="1"/>
  <c r="C836" i="1"/>
  <c r="D835" i="1"/>
  <c r="G835" i="1" s="1"/>
  <c r="C835" i="1"/>
  <c r="D834" i="1"/>
  <c r="G834" i="1" s="1"/>
  <c r="C834" i="1"/>
  <c r="H833" i="1"/>
  <c r="D833" i="1"/>
  <c r="G833" i="1" s="1"/>
  <c r="C833" i="1"/>
  <c r="D832" i="1"/>
  <c r="G832" i="1" s="1"/>
  <c r="C832" i="1"/>
  <c r="D831" i="1"/>
  <c r="G831" i="1" s="1"/>
  <c r="C831" i="1"/>
  <c r="D830" i="1"/>
  <c r="G830" i="1" s="1"/>
  <c r="C830" i="1"/>
  <c r="H829" i="1"/>
  <c r="D829" i="1"/>
  <c r="G829" i="1" s="1"/>
  <c r="C829" i="1"/>
  <c r="D828" i="1"/>
  <c r="G828" i="1" s="1"/>
  <c r="C828" i="1"/>
  <c r="D827" i="1"/>
  <c r="G827" i="1" s="1"/>
  <c r="C827" i="1"/>
  <c r="D826" i="1"/>
  <c r="G826" i="1" s="1"/>
  <c r="C826" i="1"/>
  <c r="H825" i="1"/>
  <c r="D825" i="1"/>
  <c r="G825" i="1" s="1"/>
  <c r="C825" i="1"/>
  <c r="D824" i="1"/>
  <c r="G824" i="1" s="1"/>
  <c r="C824" i="1"/>
  <c r="D823" i="1"/>
  <c r="G823" i="1" s="1"/>
  <c r="C823" i="1"/>
  <c r="D822" i="1"/>
  <c r="G822" i="1" s="1"/>
  <c r="C822" i="1"/>
  <c r="H821" i="1"/>
  <c r="D821" i="1"/>
  <c r="G821" i="1" s="1"/>
  <c r="C821" i="1"/>
  <c r="D820" i="1"/>
  <c r="C820" i="1"/>
  <c r="D819" i="1"/>
  <c r="C819" i="1"/>
  <c r="D818" i="1"/>
  <c r="C818" i="1"/>
  <c r="D817" i="1"/>
  <c r="G817" i="1" s="1"/>
  <c r="C817" i="1"/>
  <c r="D816" i="1"/>
  <c r="G816" i="1" s="1"/>
  <c r="C816" i="1"/>
  <c r="D815" i="1"/>
  <c r="G815" i="1" s="1"/>
  <c r="C815" i="1"/>
  <c r="D814" i="1"/>
  <c r="C814" i="1"/>
  <c r="H813" i="1"/>
  <c r="D813" i="1"/>
  <c r="G813" i="1" s="1"/>
  <c r="C813" i="1"/>
  <c r="D812" i="1"/>
  <c r="C812" i="1"/>
  <c r="D811" i="1"/>
  <c r="G811" i="1" s="1"/>
  <c r="C811" i="1"/>
  <c r="D810" i="1"/>
  <c r="C810" i="1"/>
  <c r="D809" i="1"/>
  <c r="C809" i="1"/>
  <c r="H809" i="1" s="1"/>
  <c r="D808" i="1"/>
  <c r="G808" i="1" s="1"/>
  <c r="C808" i="1"/>
  <c r="D807" i="1"/>
  <c r="G807" i="1" s="1"/>
  <c r="C807" i="1"/>
  <c r="D806" i="1"/>
  <c r="G806" i="1" s="1"/>
  <c r="C806" i="1"/>
  <c r="H805" i="1"/>
  <c r="D805" i="1"/>
  <c r="G805" i="1" s="1"/>
  <c r="C805" i="1"/>
  <c r="D804" i="1"/>
  <c r="G804" i="1" s="1"/>
  <c r="C804" i="1"/>
  <c r="D803" i="1"/>
  <c r="G803" i="1" s="1"/>
  <c r="C803" i="1"/>
  <c r="D802" i="1"/>
  <c r="G802" i="1" s="1"/>
  <c r="C802" i="1"/>
  <c r="H801" i="1"/>
  <c r="D801" i="1"/>
  <c r="G801" i="1" s="1"/>
  <c r="C801" i="1"/>
  <c r="D800" i="1"/>
  <c r="G800" i="1" s="1"/>
  <c r="C800" i="1"/>
  <c r="D799" i="1"/>
  <c r="G799" i="1" s="1"/>
  <c r="C799" i="1"/>
  <c r="D798" i="1"/>
  <c r="G798" i="1" s="1"/>
  <c r="C798" i="1"/>
  <c r="H797" i="1"/>
  <c r="D797" i="1"/>
  <c r="G797" i="1" s="1"/>
  <c r="C797" i="1"/>
  <c r="D796" i="1"/>
  <c r="G796" i="1" s="1"/>
  <c r="C796" i="1"/>
  <c r="D795" i="1"/>
  <c r="G795" i="1" s="1"/>
  <c r="C795" i="1"/>
  <c r="D794" i="1"/>
  <c r="G794" i="1" s="1"/>
  <c r="C794" i="1"/>
  <c r="H793" i="1"/>
  <c r="D793" i="1"/>
  <c r="G793" i="1" s="1"/>
  <c r="C793" i="1"/>
  <c r="D792" i="1"/>
  <c r="G792" i="1" s="1"/>
  <c r="C792" i="1"/>
  <c r="D791" i="1"/>
  <c r="G791" i="1" s="1"/>
  <c r="C791" i="1"/>
  <c r="D790" i="1"/>
  <c r="G790" i="1" s="1"/>
  <c r="C790" i="1"/>
  <c r="H789" i="1"/>
  <c r="D789" i="1"/>
  <c r="G789" i="1" s="1"/>
  <c r="C789" i="1"/>
  <c r="D788" i="1"/>
  <c r="G788" i="1" s="1"/>
  <c r="C788" i="1"/>
  <c r="D787" i="1"/>
  <c r="G787" i="1" s="1"/>
  <c r="C787" i="1"/>
  <c r="D786" i="1"/>
  <c r="G786" i="1" s="1"/>
  <c r="C786" i="1"/>
  <c r="H785" i="1"/>
  <c r="D785" i="1"/>
  <c r="G785" i="1" s="1"/>
  <c r="C785" i="1"/>
  <c r="D784" i="1"/>
  <c r="G784" i="1" s="1"/>
  <c r="C784" i="1"/>
  <c r="D783" i="1"/>
  <c r="G783" i="1" s="1"/>
  <c r="C783" i="1"/>
  <c r="D782" i="1"/>
  <c r="G782" i="1" s="1"/>
  <c r="C782" i="1"/>
  <c r="H781" i="1"/>
  <c r="D781" i="1"/>
  <c r="G781" i="1" s="1"/>
  <c r="C781" i="1"/>
  <c r="D780" i="1"/>
  <c r="G780" i="1" s="1"/>
  <c r="C780" i="1"/>
  <c r="D779" i="1"/>
  <c r="G779" i="1" s="1"/>
  <c r="C779" i="1"/>
  <c r="D778" i="1"/>
  <c r="G778" i="1" s="1"/>
  <c r="C778" i="1"/>
  <c r="H777" i="1"/>
  <c r="D777" i="1"/>
  <c r="G777" i="1" s="1"/>
  <c r="C777" i="1"/>
  <c r="D776" i="1"/>
  <c r="G776" i="1" s="1"/>
  <c r="C776" i="1"/>
  <c r="D775" i="1"/>
  <c r="G775" i="1" s="1"/>
  <c r="C775" i="1"/>
  <c r="D774" i="1"/>
  <c r="G774" i="1" s="1"/>
  <c r="C774" i="1"/>
  <c r="H773" i="1"/>
  <c r="D773" i="1"/>
  <c r="G773" i="1" s="1"/>
  <c r="C773" i="1"/>
  <c r="D772" i="1"/>
  <c r="G772" i="1" s="1"/>
  <c r="C772" i="1"/>
  <c r="D771" i="1"/>
  <c r="G771" i="1" s="1"/>
  <c r="C771" i="1"/>
  <c r="D770" i="1"/>
  <c r="G770" i="1" s="1"/>
  <c r="C770" i="1"/>
  <c r="H769" i="1"/>
  <c r="D769" i="1"/>
  <c r="G769" i="1" s="1"/>
  <c r="C769" i="1"/>
  <c r="D768" i="1"/>
  <c r="G768" i="1" s="1"/>
  <c r="C768" i="1"/>
  <c r="D767" i="1"/>
  <c r="G767" i="1" s="1"/>
  <c r="C767" i="1"/>
  <c r="D766" i="1"/>
  <c r="G766" i="1" s="1"/>
  <c r="C766" i="1"/>
  <c r="H765" i="1"/>
  <c r="D765" i="1"/>
  <c r="G765" i="1" s="1"/>
  <c r="C765" i="1"/>
  <c r="D764" i="1"/>
  <c r="G764" i="1" s="1"/>
  <c r="C764" i="1"/>
  <c r="D763" i="1"/>
  <c r="G763" i="1" s="1"/>
  <c r="C763" i="1"/>
  <c r="D762" i="1"/>
  <c r="G762" i="1" s="1"/>
  <c r="C762" i="1"/>
  <c r="H761" i="1"/>
  <c r="D761" i="1"/>
  <c r="G761" i="1" s="1"/>
  <c r="C761" i="1"/>
  <c r="D760" i="1"/>
  <c r="G760" i="1" s="1"/>
  <c r="C760" i="1"/>
  <c r="D759" i="1"/>
  <c r="G759" i="1" s="1"/>
  <c r="C759" i="1"/>
  <c r="D758" i="1"/>
  <c r="G758" i="1" s="1"/>
  <c r="C758" i="1"/>
  <c r="D757" i="1"/>
  <c r="C757" i="1"/>
  <c r="H757" i="1" s="1"/>
  <c r="D756" i="1"/>
  <c r="C756" i="1"/>
  <c r="H756" i="1" s="1"/>
  <c r="H755" i="1"/>
  <c r="D755" i="1"/>
  <c r="G755" i="1" s="1"/>
  <c r="C755" i="1"/>
  <c r="H754" i="1"/>
  <c r="D754" i="1"/>
  <c r="G754" i="1" s="1"/>
  <c r="C754" i="1"/>
  <c r="D753" i="1"/>
  <c r="C753" i="1"/>
  <c r="H753" i="1" s="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D735" i="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D719" i="1"/>
  <c r="G719" i="1" s="1"/>
  <c r="C719" i="1"/>
  <c r="H719" i="1" s="1"/>
  <c r="D718" i="1"/>
  <c r="G718" i="1" s="1"/>
  <c r="C718" i="1"/>
  <c r="H717" i="1"/>
  <c r="D717" i="1"/>
  <c r="G717" i="1" s="1"/>
  <c r="C717" i="1"/>
  <c r="H716" i="1"/>
  <c r="D716" i="1"/>
  <c r="G716" i="1" s="1"/>
  <c r="C716" i="1"/>
  <c r="H715" i="1"/>
  <c r="D715" i="1"/>
  <c r="G715" i="1" s="1"/>
  <c r="C715" i="1"/>
  <c r="H714" i="1"/>
  <c r="D714" i="1"/>
  <c r="G714" i="1" s="1"/>
  <c r="C714" i="1"/>
  <c r="D713" i="1"/>
  <c r="G713" i="1" s="1"/>
  <c r="C713" i="1"/>
  <c r="H713" i="1" s="1"/>
  <c r="H712" i="1"/>
  <c r="D712" i="1"/>
  <c r="G712" i="1" s="1"/>
  <c r="C712" i="1"/>
  <c r="D711" i="1"/>
  <c r="C711" i="1"/>
  <c r="H711" i="1" s="1"/>
  <c r="H710" i="1"/>
  <c r="D710" i="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D691" i="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D654" i="1"/>
  <c r="H654" i="1" s="1"/>
  <c r="C654" i="1"/>
  <c r="D653" i="1"/>
  <c r="H653" i="1" s="1"/>
  <c r="C653" i="1"/>
  <c r="H652" i="1"/>
  <c r="G652" i="1"/>
  <c r="D652" i="1"/>
  <c r="C652" i="1"/>
  <c r="H651" i="1"/>
  <c r="G651" i="1"/>
  <c r="D651" i="1"/>
  <c r="C651" i="1"/>
  <c r="H650" i="1"/>
  <c r="D650" i="1"/>
  <c r="C650" i="1"/>
  <c r="G650" i="1" s="1"/>
  <c r="H649" i="1"/>
  <c r="G649" i="1"/>
  <c r="D649" i="1"/>
  <c r="C649" i="1"/>
  <c r="H648" i="1"/>
  <c r="G648" i="1"/>
  <c r="D648" i="1"/>
  <c r="C648" i="1"/>
  <c r="H647" i="1"/>
  <c r="G647" i="1"/>
  <c r="D647" i="1"/>
  <c r="C647" i="1"/>
  <c r="D646" i="1"/>
  <c r="C646" i="1"/>
  <c r="G646" i="1" s="1"/>
  <c r="D645" i="1"/>
  <c r="C645" i="1"/>
  <c r="D644" i="1"/>
  <c r="C644" i="1"/>
  <c r="D643" i="1"/>
  <c r="C643" i="1"/>
  <c r="D642" i="1"/>
  <c r="G642" i="1" s="1"/>
  <c r="C642" i="1"/>
  <c r="H642" i="1" s="1"/>
  <c r="H641" i="1"/>
  <c r="G641" i="1"/>
  <c r="D641" i="1"/>
  <c r="C641" i="1"/>
  <c r="H632" i="1"/>
  <c r="G632" i="1"/>
  <c r="D632" i="1"/>
  <c r="C632" i="1"/>
  <c r="H631" i="1"/>
  <c r="D631" i="1"/>
  <c r="C631" i="1"/>
  <c r="G631" i="1" s="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D612" i="1"/>
  <c r="H612" i="1" s="1"/>
  <c r="C612"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D599" i="1"/>
  <c r="C599" i="1"/>
  <c r="G599" i="1" s="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D540" i="1"/>
  <c r="G540" i="1" s="1"/>
  <c r="C540" i="1"/>
  <c r="H540" i="1" s="1"/>
  <c r="D539" i="1"/>
  <c r="G539" i="1" s="1"/>
  <c r="C539" i="1"/>
  <c r="D538" i="1"/>
  <c r="G538" i="1" s="1"/>
  <c r="C538" i="1"/>
  <c r="H538" i="1" s="1"/>
  <c r="D537" i="1"/>
  <c r="G537" i="1" s="1"/>
  <c r="C537" i="1"/>
  <c r="D536" i="1"/>
  <c r="G536" i="1" s="1"/>
  <c r="C536" i="1"/>
  <c r="H536" i="1" s="1"/>
  <c r="D535" i="1"/>
  <c r="G535" i="1" s="1"/>
  <c r="C535" i="1"/>
  <c r="D534" i="1"/>
  <c r="G534" i="1" s="1"/>
  <c r="C534" i="1"/>
  <c r="H534" i="1" s="1"/>
  <c r="D533" i="1"/>
  <c r="G533" i="1" s="1"/>
  <c r="C533" i="1"/>
  <c r="D532" i="1"/>
  <c r="G532" i="1" s="1"/>
  <c r="C532" i="1"/>
  <c r="H532" i="1" s="1"/>
  <c r="D531" i="1"/>
  <c r="G531" i="1" s="1"/>
  <c r="C531" i="1"/>
  <c r="D530" i="1"/>
  <c r="G530" i="1" s="1"/>
  <c r="C530" i="1"/>
  <c r="H530" i="1" s="1"/>
  <c r="D529" i="1"/>
  <c r="G529" i="1" s="1"/>
  <c r="C529" i="1"/>
  <c r="D528" i="1"/>
  <c r="G528" i="1" s="1"/>
  <c r="C528" i="1"/>
  <c r="H528" i="1" s="1"/>
  <c r="D527" i="1"/>
  <c r="G527" i="1" s="1"/>
  <c r="C527" i="1"/>
  <c r="D526" i="1"/>
  <c r="G526" i="1" s="1"/>
  <c r="C526" i="1"/>
  <c r="H526" i="1" s="1"/>
  <c r="D525" i="1"/>
  <c r="G525" i="1" s="1"/>
  <c r="C525" i="1"/>
  <c r="D524" i="1"/>
  <c r="G524" i="1" s="1"/>
  <c r="C524" i="1"/>
  <c r="H524" i="1" s="1"/>
  <c r="D523" i="1"/>
  <c r="D521" i="1"/>
  <c r="G521" i="1" s="1"/>
  <c r="C521" i="1"/>
  <c r="H521" i="1" s="1"/>
  <c r="D520" i="1"/>
  <c r="G520" i="1" s="1"/>
  <c r="C520" i="1"/>
  <c r="D519" i="1"/>
  <c r="G519" i="1" s="1"/>
  <c r="C519" i="1"/>
  <c r="H519" i="1" s="1"/>
  <c r="D518" i="1"/>
  <c r="G518" i="1" s="1"/>
  <c r="C518" i="1"/>
  <c r="D517" i="1"/>
  <c r="G517" i="1" s="1"/>
  <c r="C517" i="1"/>
  <c r="H517" i="1" s="1"/>
  <c r="D516" i="1"/>
  <c r="G516" i="1" s="1"/>
  <c r="C516" i="1"/>
  <c r="D515" i="1"/>
  <c r="G515" i="1" s="1"/>
  <c r="C515" i="1"/>
  <c r="H515" i="1" s="1"/>
  <c r="D514" i="1"/>
  <c r="G514" i="1" s="1"/>
  <c r="C514" i="1"/>
  <c r="D513" i="1"/>
  <c r="G513" i="1" s="1"/>
  <c r="C513" i="1"/>
  <c r="H513" i="1" s="1"/>
  <c r="D512" i="1"/>
  <c r="G512" i="1" s="1"/>
  <c r="C512" i="1"/>
  <c r="D511" i="1"/>
  <c r="G511" i="1" s="1"/>
  <c r="C511" i="1"/>
  <c r="H511" i="1" s="1"/>
  <c r="D510" i="1"/>
  <c r="G510" i="1" s="1"/>
  <c r="C510" i="1"/>
  <c r="D509" i="1"/>
  <c r="D508" i="1"/>
  <c r="G508" i="1" s="1"/>
  <c r="C508" i="1"/>
  <c r="H508" i="1" s="1"/>
  <c r="D507" i="1"/>
  <c r="G507" i="1" s="1"/>
  <c r="C507" i="1"/>
  <c r="H507" i="1" s="1"/>
  <c r="D506" i="1"/>
  <c r="G506" i="1" s="1"/>
  <c r="C506" i="1"/>
  <c r="H506" i="1" s="1"/>
  <c r="D505" i="1"/>
  <c r="G505" i="1" s="1"/>
  <c r="C505" i="1"/>
  <c r="H505" i="1" s="1"/>
  <c r="D504" i="1"/>
  <c r="G504" i="1" s="1"/>
  <c r="C504" i="1"/>
  <c r="H504" i="1" s="1"/>
  <c r="D503" i="1"/>
  <c r="G503" i="1" s="1"/>
  <c r="C503" i="1"/>
  <c r="H503" i="1" s="1"/>
  <c r="D502" i="1"/>
  <c r="G502" i="1" s="1"/>
  <c r="C502" i="1"/>
  <c r="H502" i="1" s="1"/>
  <c r="D501" i="1"/>
  <c r="G501" i="1" s="1"/>
  <c r="C501" i="1"/>
  <c r="H501" i="1" s="1"/>
  <c r="D500" i="1"/>
  <c r="G500" i="1" s="1"/>
  <c r="C500" i="1"/>
  <c r="H500" i="1" s="1"/>
  <c r="D499" i="1"/>
  <c r="G499" i="1" s="1"/>
  <c r="C499" i="1"/>
  <c r="H499" i="1" s="1"/>
  <c r="D498" i="1"/>
  <c r="G498" i="1" s="1"/>
  <c r="C498" i="1"/>
  <c r="H498" i="1" s="1"/>
  <c r="D497" i="1"/>
  <c r="G497" i="1" s="1"/>
  <c r="C497" i="1"/>
  <c r="H497" i="1" s="1"/>
  <c r="D496" i="1"/>
  <c r="G496" i="1" s="1"/>
  <c r="C496" i="1"/>
  <c r="H496" i="1" s="1"/>
  <c r="D495" i="1"/>
  <c r="G495" i="1" s="1"/>
  <c r="C495" i="1"/>
  <c r="H495" i="1" s="1"/>
  <c r="D494" i="1"/>
  <c r="G494" i="1" s="1"/>
  <c r="C494" i="1"/>
  <c r="H494" i="1" s="1"/>
  <c r="D493" i="1"/>
  <c r="G493" i="1" s="1"/>
  <c r="C493" i="1"/>
  <c r="H493" i="1" s="1"/>
  <c r="D492" i="1"/>
  <c r="G492" i="1" s="1"/>
  <c r="C492" i="1"/>
  <c r="H492" i="1" s="1"/>
  <c r="D491" i="1"/>
  <c r="G491" i="1" s="1"/>
  <c r="C491" i="1"/>
  <c r="H491" i="1" s="1"/>
  <c r="D490" i="1"/>
  <c r="C490" i="1"/>
  <c r="H490" i="1" s="1"/>
  <c r="D489" i="1"/>
  <c r="C489" i="1"/>
  <c r="H489" i="1" s="1"/>
  <c r="D488" i="1"/>
  <c r="G488" i="1" s="1"/>
  <c r="C488" i="1"/>
  <c r="H488" i="1" s="1"/>
  <c r="D487" i="1"/>
  <c r="G487" i="1" s="1"/>
  <c r="C487" i="1"/>
  <c r="H487" i="1" s="1"/>
  <c r="D486" i="1"/>
  <c r="G486" i="1" s="1"/>
  <c r="C486" i="1"/>
  <c r="H486" i="1" s="1"/>
  <c r="D485" i="1"/>
  <c r="G485" i="1" s="1"/>
  <c r="C485" i="1"/>
  <c r="H485" i="1" s="1"/>
  <c r="D484" i="1"/>
  <c r="G484" i="1" s="1"/>
  <c r="C484" i="1"/>
  <c r="H484" i="1" s="1"/>
  <c r="D483" i="1"/>
  <c r="G483" i="1" s="1"/>
  <c r="C483" i="1"/>
  <c r="H483" i="1" s="1"/>
  <c r="D482" i="1"/>
  <c r="G482" i="1" s="1"/>
  <c r="C482" i="1"/>
  <c r="H482" i="1" s="1"/>
  <c r="D481" i="1"/>
  <c r="G481" i="1" s="1"/>
  <c r="C481" i="1"/>
  <c r="H481" i="1" s="1"/>
  <c r="D480" i="1"/>
  <c r="G480" i="1" s="1"/>
  <c r="C480" i="1"/>
  <c r="H480" i="1" s="1"/>
  <c r="D479" i="1"/>
  <c r="G479" i="1" s="1"/>
  <c r="C479" i="1"/>
  <c r="H479" i="1" s="1"/>
  <c r="D478" i="1"/>
  <c r="D477" i="1"/>
  <c r="G477" i="1" s="1"/>
  <c r="C477" i="1"/>
  <c r="D476" i="1"/>
  <c r="G476" i="1" s="1"/>
  <c r="C476" i="1"/>
  <c r="H476" i="1" s="1"/>
  <c r="D475" i="1"/>
  <c r="G475" i="1" s="1"/>
  <c r="C475" i="1"/>
  <c r="D474" i="1"/>
  <c r="G474" i="1" s="1"/>
  <c r="C474" i="1"/>
  <c r="H474" i="1" s="1"/>
  <c r="D473" i="1"/>
  <c r="G473" i="1" s="1"/>
  <c r="C473" i="1"/>
  <c r="D472" i="1"/>
  <c r="G472" i="1" s="1"/>
  <c r="C472" i="1"/>
  <c r="H472" i="1" s="1"/>
  <c r="D471" i="1"/>
  <c r="G471" i="1" s="1"/>
  <c r="C471" i="1"/>
  <c r="D470" i="1"/>
  <c r="G470" i="1" s="1"/>
  <c r="C470" i="1"/>
  <c r="H470" i="1" s="1"/>
  <c r="D469" i="1"/>
  <c r="G469" i="1" s="1"/>
  <c r="C469" i="1"/>
  <c r="D468" i="1"/>
  <c r="G468" i="1" s="1"/>
  <c r="C468" i="1"/>
  <c r="H468" i="1" s="1"/>
  <c r="D467" i="1"/>
  <c r="G467" i="1" s="1"/>
  <c r="C467" i="1"/>
  <c r="D466" i="1"/>
  <c r="G466" i="1" s="1"/>
  <c r="C466" i="1"/>
  <c r="H466" i="1" s="1"/>
  <c r="D465" i="1"/>
  <c r="G465" i="1" s="1"/>
  <c r="C465" i="1"/>
  <c r="D464" i="1"/>
  <c r="G464" i="1" s="1"/>
  <c r="C464" i="1"/>
  <c r="H464" i="1" s="1"/>
  <c r="D463" i="1"/>
  <c r="G463" i="1" s="1"/>
  <c r="C463" i="1"/>
  <c r="D462" i="1"/>
  <c r="G462" i="1" s="1"/>
  <c r="C462" i="1"/>
  <c r="H462" i="1" s="1"/>
  <c r="D461" i="1"/>
  <c r="G461" i="1" s="1"/>
  <c r="C461" i="1"/>
  <c r="D460" i="1"/>
  <c r="G460" i="1" s="1"/>
  <c r="C460" i="1"/>
  <c r="H460" i="1" s="1"/>
  <c r="D459" i="1"/>
  <c r="G459" i="1" s="1"/>
  <c r="C459" i="1"/>
  <c r="D458" i="1"/>
  <c r="G458" i="1" s="1"/>
  <c r="C458" i="1"/>
  <c r="H458" i="1" s="1"/>
  <c r="D457" i="1"/>
  <c r="G457" i="1" s="1"/>
  <c r="C457" i="1"/>
  <c r="D456" i="1"/>
  <c r="G456" i="1" s="1"/>
  <c r="C456" i="1"/>
  <c r="H456" i="1" s="1"/>
  <c r="D455" i="1"/>
  <c r="G455" i="1" s="1"/>
  <c r="C455" i="1"/>
  <c r="D454" i="1"/>
  <c r="G454" i="1" s="1"/>
  <c r="C454" i="1"/>
  <c r="H454" i="1" s="1"/>
  <c r="D453" i="1"/>
  <c r="D452" i="1"/>
  <c r="G452" i="1" s="1"/>
  <c r="C452" i="1"/>
  <c r="H452" i="1" s="1"/>
  <c r="D451" i="1"/>
  <c r="G451" i="1" s="1"/>
  <c r="C451" i="1"/>
  <c r="H451" i="1" s="1"/>
  <c r="D450" i="1"/>
  <c r="G450" i="1" s="1"/>
  <c r="C450" i="1"/>
  <c r="H450" i="1" s="1"/>
  <c r="D449" i="1"/>
  <c r="G449" i="1" s="1"/>
  <c r="C449" i="1"/>
  <c r="H449" i="1" s="1"/>
  <c r="D448" i="1"/>
  <c r="G448" i="1" s="1"/>
  <c r="C448" i="1"/>
  <c r="H448" i="1" s="1"/>
  <c r="D447" i="1"/>
  <c r="G447" i="1" s="1"/>
  <c r="C447" i="1"/>
  <c r="H447" i="1" s="1"/>
  <c r="D446" i="1"/>
  <c r="G446" i="1" s="1"/>
  <c r="C446" i="1"/>
  <c r="H446" i="1" s="1"/>
  <c r="D445" i="1"/>
  <c r="G445" i="1" s="1"/>
  <c r="C445" i="1"/>
  <c r="H445" i="1" s="1"/>
  <c r="D444" i="1"/>
  <c r="G444" i="1" s="1"/>
  <c r="C444" i="1"/>
  <c r="H444" i="1" s="1"/>
  <c r="D443" i="1"/>
  <c r="G443" i="1" s="1"/>
  <c r="C443" i="1"/>
  <c r="H443" i="1" s="1"/>
  <c r="D442" i="1"/>
  <c r="G442" i="1" s="1"/>
  <c r="C442" i="1"/>
  <c r="H442" i="1" s="1"/>
  <c r="D441" i="1"/>
  <c r="G441" i="1" s="1"/>
  <c r="C441" i="1"/>
  <c r="H441" i="1" s="1"/>
  <c r="D440" i="1"/>
  <c r="G440" i="1" s="1"/>
  <c r="C440" i="1"/>
  <c r="H440" i="1" s="1"/>
  <c r="D439" i="1"/>
  <c r="G439" i="1" s="1"/>
  <c r="C439" i="1"/>
  <c r="H439" i="1" s="1"/>
  <c r="D438" i="1"/>
  <c r="G438" i="1" s="1"/>
  <c r="C438" i="1"/>
  <c r="H438" i="1" s="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D428" i="1"/>
  <c r="G428" i="1" s="1"/>
  <c r="C428" i="1"/>
  <c r="H428" i="1" s="1"/>
  <c r="D427" i="1"/>
  <c r="G427" i="1" s="1"/>
  <c r="C427" i="1"/>
  <c r="D426" i="1"/>
  <c r="G426" i="1" s="1"/>
  <c r="C426" i="1"/>
  <c r="H426" i="1" s="1"/>
  <c r="D425" i="1"/>
  <c r="G425" i="1" s="1"/>
  <c r="C425" i="1"/>
  <c r="D424" i="1"/>
  <c r="G424" i="1" s="1"/>
  <c r="C424" i="1"/>
  <c r="H424" i="1" s="1"/>
  <c r="D423" i="1"/>
  <c r="G423" i="1" s="1"/>
  <c r="C423" i="1"/>
  <c r="D422" i="1"/>
  <c r="G422" i="1" s="1"/>
  <c r="C422" i="1"/>
  <c r="H422" i="1" s="1"/>
  <c r="D421" i="1"/>
  <c r="G421" i="1" s="1"/>
  <c r="C421" i="1"/>
  <c r="D420" i="1"/>
  <c r="G420" i="1" s="1"/>
  <c r="C420" i="1"/>
  <c r="H420" i="1" s="1"/>
  <c r="D419" i="1"/>
  <c r="G419" i="1" s="1"/>
  <c r="C419" i="1"/>
  <c r="D418" i="1"/>
  <c r="G418" i="1" s="1"/>
  <c r="C418" i="1"/>
  <c r="H418" i="1" s="1"/>
  <c r="D417" i="1"/>
  <c r="G417" i="1" s="1"/>
  <c r="C417" i="1"/>
  <c r="D416" i="1"/>
  <c r="G416" i="1" s="1"/>
  <c r="C416" i="1"/>
  <c r="H416" i="1" s="1"/>
  <c r="D415" i="1"/>
  <c r="D414" i="1"/>
  <c r="D413" i="1"/>
  <c r="C413" i="1"/>
  <c r="C412" i="1"/>
  <c r="D411" i="1"/>
  <c r="C411" i="1"/>
  <c r="D406" i="1"/>
  <c r="G406" i="1" s="1"/>
  <c r="C406" i="1"/>
  <c r="D405" i="1"/>
  <c r="C405" i="1"/>
  <c r="H405" i="1" s="1"/>
  <c r="D404" i="1"/>
  <c r="G404" i="1" s="1"/>
  <c r="C404" i="1"/>
  <c r="G401" i="1"/>
  <c r="D401" i="1"/>
  <c r="C401" i="1"/>
  <c r="H401" i="1" s="1"/>
  <c r="D400" i="1"/>
  <c r="G400" i="1" s="1"/>
  <c r="C400" i="1"/>
  <c r="D399" i="1"/>
  <c r="C399" i="1"/>
  <c r="H399" i="1" s="1"/>
  <c r="D398" i="1"/>
  <c r="C398" i="1"/>
  <c r="D397" i="1"/>
  <c r="C397" i="1"/>
  <c r="D396" i="1"/>
  <c r="G396" i="1" s="1"/>
  <c r="C396" i="1"/>
  <c r="D395" i="1"/>
  <c r="G395" i="1" s="1"/>
  <c r="C395" i="1"/>
  <c r="H395" i="1" s="1"/>
  <c r="D394" i="1"/>
  <c r="G394" i="1" s="1"/>
  <c r="C394" i="1"/>
  <c r="H394" i="1" s="1"/>
  <c r="G393" i="1"/>
  <c r="D393" i="1"/>
  <c r="C393" i="1"/>
  <c r="H393" i="1" s="1"/>
  <c r="D392" i="1"/>
  <c r="G392" i="1" s="1"/>
  <c r="C392" i="1"/>
  <c r="D391" i="1"/>
  <c r="G391" i="1" s="1"/>
  <c r="C391" i="1"/>
  <c r="H391" i="1" s="1"/>
  <c r="D390" i="1"/>
  <c r="G390" i="1" s="1"/>
  <c r="C390" i="1"/>
  <c r="H390" i="1" s="1"/>
  <c r="D389" i="1"/>
  <c r="C389" i="1"/>
  <c r="H389" i="1" s="1"/>
  <c r="D388" i="1"/>
  <c r="G388" i="1" s="1"/>
  <c r="C388" i="1"/>
  <c r="D387" i="1"/>
  <c r="G387" i="1" s="1"/>
  <c r="C387" i="1"/>
  <c r="D386" i="1"/>
  <c r="C386" i="1"/>
  <c r="G385" i="1"/>
  <c r="D385" i="1"/>
  <c r="C385" i="1"/>
  <c r="H385" i="1" s="1"/>
  <c r="D384" i="1"/>
  <c r="G384" i="1" s="1"/>
  <c r="C384" i="1"/>
  <c r="D383" i="1"/>
  <c r="G383" i="1" s="1"/>
  <c r="C383" i="1"/>
  <c r="H383" i="1" s="1"/>
  <c r="D382" i="1"/>
  <c r="G382" i="1" s="1"/>
  <c r="C382" i="1"/>
  <c r="H382" i="1" s="1"/>
  <c r="G381" i="1"/>
  <c r="D381" i="1"/>
  <c r="C381" i="1"/>
  <c r="H381" i="1" s="1"/>
  <c r="G380" i="1"/>
  <c r="D380" i="1"/>
  <c r="C380" i="1"/>
  <c r="D379" i="1"/>
  <c r="G379" i="1" s="1"/>
  <c r="C379" i="1"/>
  <c r="D378" i="1"/>
  <c r="G378" i="1" s="1"/>
  <c r="C378" i="1"/>
  <c r="H378" i="1" s="1"/>
  <c r="G377" i="1"/>
  <c r="D377" i="1"/>
  <c r="C377" i="1"/>
  <c r="H377" i="1" s="1"/>
  <c r="D376" i="1"/>
  <c r="G376" i="1" s="1"/>
  <c r="C376" i="1"/>
  <c r="D375" i="1"/>
  <c r="G375" i="1" s="1"/>
  <c r="C375" i="1"/>
  <c r="H375" i="1" s="1"/>
  <c r="D374" i="1"/>
  <c r="G374" i="1" s="1"/>
  <c r="C374" i="1"/>
  <c r="H374" i="1" s="1"/>
  <c r="G373" i="1"/>
  <c r="D373" i="1"/>
  <c r="C373" i="1"/>
  <c r="H373" i="1" s="1"/>
  <c r="G372" i="1"/>
  <c r="D372" i="1"/>
  <c r="C372" i="1"/>
  <c r="D371" i="1"/>
  <c r="C371" i="1"/>
  <c r="D370" i="1"/>
  <c r="G370" i="1" s="1"/>
  <c r="C370" i="1"/>
  <c r="H370" i="1" s="1"/>
  <c r="G369" i="1"/>
  <c r="D369" i="1"/>
  <c r="C369" i="1"/>
  <c r="D368" i="1"/>
  <c r="G368" i="1" s="1"/>
  <c r="C368" i="1"/>
  <c r="D367" i="1"/>
  <c r="G367" i="1" s="1"/>
  <c r="C367" i="1"/>
  <c r="H367" i="1" s="1"/>
  <c r="D366" i="1"/>
  <c r="G366" i="1" s="1"/>
  <c r="C366" i="1"/>
  <c r="H366" i="1" s="1"/>
  <c r="D365" i="1"/>
  <c r="G365" i="1" s="1"/>
  <c r="C365" i="1"/>
  <c r="H365" i="1" s="1"/>
  <c r="D364" i="1"/>
  <c r="G364" i="1" s="1"/>
  <c r="C364" i="1"/>
  <c r="D363" i="1"/>
  <c r="C363" i="1"/>
  <c r="D362" i="1"/>
  <c r="C362" i="1"/>
  <c r="D361" i="1"/>
  <c r="C361" i="1"/>
  <c r="H361" i="1" s="1"/>
  <c r="D360" i="1"/>
  <c r="G360" i="1" s="1"/>
  <c r="C360" i="1"/>
  <c r="D359" i="1"/>
  <c r="C359" i="1"/>
  <c r="D357" i="1"/>
  <c r="G357" i="1" s="1"/>
  <c r="C357" i="1"/>
  <c r="D356" i="1"/>
  <c r="G356" i="1" s="1"/>
  <c r="C356" i="1"/>
  <c r="D355" i="1"/>
  <c r="G355" i="1" s="1"/>
  <c r="C355" i="1"/>
  <c r="H355" i="1" s="1"/>
  <c r="G354" i="1"/>
  <c r="D354" i="1"/>
  <c r="C354" i="1"/>
  <c r="H354" i="1" s="1"/>
  <c r="D353" i="1"/>
  <c r="G353" i="1" s="1"/>
  <c r="C353" i="1"/>
  <c r="D352" i="1"/>
  <c r="G352" i="1" s="1"/>
  <c r="C352" i="1"/>
  <c r="H352" i="1" s="1"/>
  <c r="D351" i="1"/>
  <c r="G351" i="1" s="1"/>
  <c r="C351" i="1"/>
  <c r="H351" i="1" s="1"/>
  <c r="G350" i="1"/>
  <c r="D350" i="1"/>
  <c r="C350" i="1"/>
  <c r="H350" i="1" s="1"/>
  <c r="D349" i="1"/>
  <c r="G349" i="1" s="1"/>
  <c r="C349" i="1"/>
  <c r="D348" i="1"/>
  <c r="G348" i="1" s="1"/>
  <c r="C348" i="1"/>
  <c r="D347" i="1"/>
  <c r="G347" i="1" s="1"/>
  <c r="C347" i="1"/>
  <c r="H347" i="1" s="1"/>
  <c r="D346" i="1"/>
  <c r="G344" i="1"/>
  <c r="D344" i="1"/>
  <c r="C344" i="1"/>
  <c r="H344" i="1" s="1"/>
  <c r="D343" i="1"/>
  <c r="G343" i="1" s="1"/>
  <c r="C343" i="1"/>
  <c r="D342" i="1"/>
  <c r="G342" i="1" s="1"/>
  <c r="C342" i="1"/>
  <c r="H342" i="1" s="1"/>
  <c r="D341" i="1"/>
  <c r="G341" i="1" s="1"/>
  <c r="C341" i="1"/>
  <c r="H341" i="1" s="1"/>
  <c r="G340" i="1"/>
  <c r="D340" i="1"/>
  <c r="C340" i="1"/>
  <c r="H340" i="1" s="1"/>
  <c r="G339" i="1"/>
  <c r="D339" i="1"/>
  <c r="C339" i="1"/>
  <c r="D338" i="1"/>
  <c r="G338" i="1" s="1"/>
  <c r="C338" i="1"/>
  <c r="D337" i="1"/>
  <c r="G337" i="1" s="1"/>
  <c r="C337" i="1"/>
  <c r="H337" i="1" s="1"/>
  <c r="G336" i="1"/>
  <c r="D336" i="1"/>
  <c r="C336" i="1"/>
  <c r="H336" i="1" s="1"/>
  <c r="D335" i="1"/>
  <c r="G335" i="1" s="1"/>
  <c r="C335" i="1"/>
  <c r="D334" i="1"/>
  <c r="G334" i="1" s="1"/>
  <c r="C334" i="1"/>
  <c r="H334" i="1" s="1"/>
  <c r="D333" i="1"/>
  <c r="G333" i="1" s="1"/>
  <c r="C333" i="1"/>
  <c r="H333" i="1" s="1"/>
  <c r="G332" i="1"/>
  <c r="D332" i="1"/>
  <c r="C332" i="1"/>
  <c r="H332" i="1" s="1"/>
  <c r="D331" i="1"/>
  <c r="G331" i="1" s="1"/>
  <c r="C331" i="1"/>
  <c r="D330" i="1"/>
  <c r="G330" i="1" s="1"/>
  <c r="C330" i="1"/>
  <c r="H330" i="1" s="1"/>
  <c r="D329" i="1"/>
  <c r="G329" i="1" s="1"/>
  <c r="C329" i="1"/>
  <c r="G328" i="1"/>
  <c r="D328" i="1"/>
  <c r="C328" i="1"/>
  <c r="H328" i="1" s="1"/>
  <c r="D327" i="1"/>
  <c r="G327" i="1" s="1"/>
  <c r="C327" i="1"/>
  <c r="G326" i="1"/>
  <c r="D326" i="1"/>
  <c r="C326" i="1"/>
  <c r="H326" i="1" s="1"/>
  <c r="D325" i="1"/>
  <c r="G325" i="1" s="1"/>
  <c r="C325" i="1"/>
  <c r="H325" i="1" s="1"/>
  <c r="G324" i="1"/>
  <c r="D324" i="1"/>
  <c r="C324" i="1"/>
  <c r="H324" i="1" s="1"/>
  <c r="G323" i="1"/>
  <c r="D323" i="1"/>
  <c r="C323" i="1"/>
  <c r="D322" i="1"/>
  <c r="G322" i="1" s="1"/>
  <c r="C322" i="1"/>
  <c r="D321" i="1"/>
  <c r="G321" i="1" s="1"/>
  <c r="C321" i="1"/>
  <c r="H321" i="1" s="1"/>
  <c r="G320" i="1"/>
  <c r="D320" i="1"/>
  <c r="C320" i="1"/>
  <c r="H320" i="1" s="1"/>
  <c r="D319" i="1"/>
  <c r="G319" i="1" s="1"/>
  <c r="C319" i="1"/>
  <c r="D318" i="1"/>
  <c r="G318" i="1" s="1"/>
  <c r="C318" i="1"/>
  <c r="H318" i="1" s="1"/>
  <c r="D317" i="1"/>
  <c r="G317" i="1" s="1"/>
  <c r="C317" i="1"/>
  <c r="H317" i="1" s="1"/>
  <c r="G316" i="1"/>
  <c r="D316" i="1"/>
  <c r="C316" i="1"/>
  <c r="H316" i="1" s="1"/>
  <c r="D315" i="1"/>
  <c r="G315" i="1" s="1"/>
  <c r="C315" i="1"/>
  <c r="D314" i="1"/>
  <c r="G314" i="1" s="1"/>
  <c r="C314" i="1"/>
  <c r="H314" i="1" s="1"/>
  <c r="D313" i="1"/>
  <c r="G313" i="1" s="1"/>
  <c r="C313" i="1"/>
  <c r="G312" i="1"/>
  <c r="D312" i="1"/>
  <c r="C312" i="1"/>
  <c r="H312" i="1" s="1"/>
  <c r="D311" i="1"/>
  <c r="G311" i="1" s="1"/>
  <c r="C311" i="1"/>
  <c r="G310" i="1"/>
  <c r="D310" i="1"/>
  <c r="C310" i="1"/>
  <c r="H310" i="1" s="1"/>
  <c r="D309" i="1"/>
  <c r="G309" i="1" s="1"/>
  <c r="C309" i="1"/>
  <c r="H309" i="1" s="1"/>
  <c r="D308" i="1"/>
  <c r="C308" i="1"/>
  <c r="H308" i="1" s="1"/>
  <c r="C307" i="1"/>
  <c r="C306" i="1"/>
  <c r="D305" i="1"/>
  <c r="G305" i="1" s="1"/>
  <c r="C305" i="1"/>
  <c r="H305" i="1" s="1"/>
  <c r="G304" i="1"/>
  <c r="D304" i="1"/>
  <c r="C304" i="1"/>
  <c r="H304" i="1" s="1"/>
  <c r="D303" i="1"/>
  <c r="G303" i="1" s="1"/>
  <c r="C303" i="1"/>
  <c r="D302" i="1"/>
  <c r="G302" i="1" s="1"/>
  <c r="C302" i="1"/>
  <c r="H302" i="1" s="1"/>
  <c r="D301" i="1"/>
  <c r="G301" i="1" s="1"/>
  <c r="C301" i="1"/>
  <c r="H301" i="1" s="1"/>
  <c r="G300" i="1"/>
  <c r="D300" i="1"/>
  <c r="C300" i="1"/>
  <c r="H300" i="1" s="1"/>
  <c r="D299" i="1"/>
  <c r="G299" i="1" s="1"/>
  <c r="C299" i="1"/>
  <c r="D298" i="1"/>
  <c r="G298" i="1" s="1"/>
  <c r="C298" i="1"/>
  <c r="H298" i="1" s="1"/>
  <c r="D297" i="1"/>
  <c r="G297" i="1" s="1"/>
  <c r="C297" i="1"/>
  <c r="D296" i="1"/>
  <c r="G296" i="1" s="1"/>
  <c r="C296" i="1"/>
  <c r="D295" i="1"/>
  <c r="G295" i="1" s="1"/>
  <c r="C295" i="1"/>
  <c r="D294" i="1"/>
  <c r="G294" i="1" s="1"/>
  <c r="C294" i="1"/>
  <c r="H294" i="1" s="1"/>
  <c r="G292" i="1"/>
  <c r="D292" i="1"/>
  <c r="C292" i="1"/>
  <c r="D291" i="1"/>
  <c r="G291" i="1" s="1"/>
  <c r="C291" i="1"/>
  <c r="D290" i="1"/>
  <c r="C290" i="1"/>
  <c r="H290" i="1" s="1"/>
  <c r="G289" i="1"/>
  <c r="D289" i="1"/>
  <c r="C289" i="1"/>
  <c r="H289" i="1" s="1"/>
  <c r="D288" i="1"/>
  <c r="C288" i="1"/>
  <c r="G284" i="1"/>
  <c r="D284" i="1"/>
  <c r="C284" i="1"/>
  <c r="H284" i="1" s="1"/>
  <c r="D283" i="1"/>
  <c r="G283" i="1" s="1"/>
  <c r="C283" i="1"/>
  <c r="D282" i="1"/>
  <c r="G282" i="1" s="1"/>
  <c r="C282" i="1"/>
  <c r="H282" i="1" s="1"/>
  <c r="D281" i="1"/>
  <c r="G281" i="1" s="1"/>
  <c r="C281" i="1"/>
  <c r="G280" i="1"/>
  <c r="D280" i="1"/>
  <c r="C280" i="1"/>
  <c r="H280" i="1" s="1"/>
  <c r="D279" i="1"/>
  <c r="G279" i="1" s="1"/>
  <c r="C279" i="1"/>
  <c r="G278" i="1"/>
  <c r="D278" i="1"/>
  <c r="C278" i="1"/>
  <c r="H278" i="1" s="1"/>
  <c r="D277" i="1"/>
  <c r="G277" i="1" s="1"/>
  <c r="C277" i="1"/>
  <c r="H277" i="1" s="1"/>
  <c r="G276" i="1"/>
  <c r="D276" i="1"/>
  <c r="C276" i="1"/>
  <c r="H276" i="1" s="1"/>
  <c r="D275" i="1"/>
  <c r="D274" i="1"/>
  <c r="G274" i="1" s="1"/>
  <c r="C274" i="1"/>
  <c r="D273" i="1"/>
  <c r="G273" i="1" s="1"/>
  <c r="C273" i="1"/>
  <c r="H273" i="1" s="1"/>
  <c r="G272" i="1"/>
  <c r="D272" i="1"/>
  <c r="C272" i="1"/>
  <c r="H272" i="1" s="1"/>
  <c r="D271" i="1"/>
  <c r="G271" i="1" s="1"/>
  <c r="C271" i="1"/>
  <c r="D270" i="1"/>
  <c r="C270" i="1"/>
  <c r="H270" i="1" s="1"/>
  <c r="D269" i="1"/>
  <c r="C269" i="1"/>
  <c r="H269" i="1" s="1"/>
  <c r="G268" i="1"/>
  <c r="D268" i="1"/>
  <c r="C268" i="1"/>
  <c r="H268" i="1" s="1"/>
  <c r="D267" i="1"/>
  <c r="G267" i="1" s="1"/>
  <c r="C267" i="1"/>
  <c r="D266" i="1"/>
  <c r="G266" i="1" s="1"/>
  <c r="C266" i="1"/>
  <c r="H266" i="1" s="1"/>
  <c r="D265" i="1"/>
  <c r="G265" i="1" s="1"/>
  <c r="C265" i="1"/>
  <c r="G264" i="1"/>
  <c r="D264" i="1"/>
  <c r="C264" i="1"/>
  <c r="H264" i="1" s="1"/>
  <c r="D263" i="1"/>
  <c r="G263" i="1" s="1"/>
  <c r="C263" i="1"/>
  <c r="G262" i="1"/>
  <c r="D262" i="1"/>
  <c r="C262" i="1"/>
  <c r="H262" i="1" s="1"/>
  <c r="D261" i="1"/>
  <c r="G261" i="1" s="1"/>
  <c r="C261" i="1"/>
  <c r="H261" i="1" s="1"/>
  <c r="C260" i="1"/>
  <c r="D258" i="1"/>
  <c r="G258" i="1" s="1"/>
  <c r="C258" i="1"/>
  <c r="D257" i="1"/>
  <c r="C257" i="1"/>
  <c r="D256" i="1"/>
  <c r="G256" i="1" s="1"/>
  <c r="C256" i="1"/>
  <c r="D255" i="1"/>
  <c r="C255" i="1"/>
  <c r="D254" i="1"/>
  <c r="G254" i="1" s="1"/>
  <c r="C254" i="1"/>
  <c r="H254" i="1" s="1"/>
  <c r="D253" i="1"/>
  <c r="G253" i="1" s="1"/>
  <c r="C253" i="1"/>
  <c r="H253" i="1" s="1"/>
  <c r="G252" i="1"/>
  <c r="D252" i="1"/>
  <c r="C252" i="1"/>
  <c r="H252" i="1" s="1"/>
  <c r="G251" i="1"/>
  <c r="D251" i="1"/>
  <c r="C251" i="1"/>
  <c r="D250" i="1"/>
  <c r="G250" i="1" s="1"/>
  <c r="C250" i="1"/>
  <c r="D249" i="1"/>
  <c r="G249" i="1" s="1"/>
  <c r="C249" i="1"/>
  <c r="D248" i="1"/>
  <c r="G247" i="1"/>
  <c r="D247" i="1"/>
  <c r="C247" i="1"/>
  <c r="H247" i="1" s="1"/>
  <c r="D246" i="1"/>
  <c r="G246" i="1" s="1"/>
  <c r="C246" i="1"/>
  <c r="H246" i="1" s="1"/>
  <c r="G245" i="1"/>
  <c r="D245" i="1"/>
  <c r="C245" i="1"/>
  <c r="H245" i="1" s="1"/>
  <c r="G244" i="1"/>
  <c r="D244" i="1"/>
  <c r="C244" i="1"/>
  <c r="D243" i="1"/>
  <c r="G243" i="1" s="1"/>
  <c r="C243" i="1"/>
  <c r="D242" i="1"/>
  <c r="G242" i="1" s="1"/>
  <c r="C242" i="1"/>
  <c r="G241" i="1"/>
  <c r="D241" i="1"/>
  <c r="C241" i="1"/>
  <c r="H241" i="1" s="1"/>
  <c r="D240" i="1"/>
  <c r="G240" i="1" s="1"/>
  <c r="C240" i="1"/>
  <c r="G239" i="1"/>
  <c r="D239" i="1"/>
  <c r="C239" i="1"/>
  <c r="H239" i="1" s="1"/>
  <c r="D238" i="1"/>
  <c r="G238" i="1" s="1"/>
  <c r="C238" i="1"/>
  <c r="H238" i="1" s="1"/>
  <c r="D237" i="1"/>
  <c r="C237" i="1"/>
  <c r="H237" i="1" s="1"/>
  <c r="D236" i="1"/>
  <c r="C236" i="1"/>
  <c r="D235" i="1"/>
  <c r="G235" i="1" s="1"/>
  <c r="C235" i="1"/>
  <c r="D234" i="1"/>
  <c r="G234" i="1" s="1"/>
  <c r="C234" i="1"/>
  <c r="D233" i="1"/>
  <c r="C233" i="1"/>
  <c r="H233" i="1" s="1"/>
  <c r="D232" i="1"/>
  <c r="C232" i="1"/>
  <c r="G231" i="1"/>
  <c r="D231" i="1"/>
  <c r="C231" i="1"/>
  <c r="H231" i="1" s="1"/>
  <c r="D230" i="1"/>
  <c r="G230" i="1" s="1"/>
  <c r="C230" i="1"/>
  <c r="H230" i="1" s="1"/>
  <c r="G229" i="1"/>
  <c r="D229" i="1"/>
  <c r="C229" i="1"/>
  <c r="H229" i="1" s="1"/>
  <c r="D228" i="1"/>
  <c r="C228" i="1"/>
  <c r="G228" i="1" s="1"/>
  <c r="D227" i="1"/>
  <c r="C227" i="1"/>
  <c r="D226" i="1"/>
  <c r="G226" i="1" s="1"/>
  <c r="C226" i="1"/>
  <c r="G225" i="1"/>
  <c r="D225" i="1"/>
  <c r="C225" i="1"/>
  <c r="H225" i="1" s="1"/>
  <c r="D224" i="1"/>
  <c r="H224" i="1" s="1"/>
  <c r="C224" i="1"/>
  <c r="G223" i="1"/>
  <c r="D223" i="1"/>
  <c r="H223" i="1" s="1"/>
  <c r="C223" i="1"/>
  <c r="D222" i="1"/>
  <c r="C222" i="1"/>
  <c r="G221" i="1"/>
  <c r="D221" i="1"/>
  <c r="H221" i="1" s="1"/>
  <c r="C221" i="1"/>
  <c r="D220" i="1"/>
  <c r="D219" i="1"/>
  <c r="H219" i="1" s="1"/>
  <c r="C219" i="1"/>
  <c r="D218" i="1"/>
  <c r="C218" i="1"/>
  <c r="G217" i="1"/>
  <c r="D217" i="1"/>
  <c r="H217" i="1" s="1"/>
  <c r="C217" i="1"/>
  <c r="D216" i="1"/>
  <c r="H216" i="1" s="1"/>
  <c r="C216" i="1"/>
  <c r="D215" i="1"/>
  <c r="C215" i="1"/>
  <c r="G215" i="1" s="1"/>
  <c r="D214" i="1"/>
  <c r="C214" i="1"/>
  <c r="G213" i="1"/>
  <c r="D213" i="1"/>
  <c r="H213" i="1" s="1"/>
  <c r="C213" i="1"/>
  <c r="G212" i="1"/>
  <c r="D212" i="1"/>
  <c r="H212" i="1" s="1"/>
  <c r="C212" i="1"/>
  <c r="D211" i="1"/>
  <c r="G210" i="1"/>
  <c r="D210" i="1"/>
  <c r="H210" i="1" s="1"/>
  <c r="C210" i="1"/>
  <c r="D209" i="1"/>
  <c r="H209" i="1" s="1"/>
  <c r="C209" i="1"/>
  <c r="D208" i="1"/>
  <c r="H208" i="1" s="1"/>
  <c r="C208" i="1"/>
  <c r="D207" i="1"/>
  <c r="C207" i="1"/>
  <c r="C206" i="1"/>
  <c r="D205" i="1"/>
  <c r="H205" i="1" s="1"/>
  <c r="C205" i="1"/>
  <c r="G204" i="1"/>
  <c r="D204" i="1"/>
  <c r="H204" i="1" s="1"/>
  <c r="C204" i="1"/>
  <c r="D203" i="1"/>
  <c r="C203" i="1"/>
  <c r="G202" i="1"/>
  <c r="D202" i="1"/>
  <c r="H202" i="1" s="1"/>
  <c r="C202" i="1"/>
  <c r="D201" i="1"/>
  <c r="H201" i="1" s="1"/>
  <c r="C201" i="1"/>
  <c r="D200" i="1"/>
  <c r="H200" i="1" s="1"/>
  <c r="C200" i="1"/>
  <c r="D199" i="1"/>
  <c r="C199" i="1"/>
  <c r="D198" i="1"/>
  <c r="C198" i="1"/>
  <c r="G198" i="1" s="1"/>
  <c r="D197" i="1"/>
  <c r="H197" i="1" s="1"/>
  <c r="C197" i="1"/>
  <c r="G196" i="1"/>
  <c r="D196" i="1"/>
  <c r="H196" i="1" s="1"/>
  <c r="C196" i="1"/>
  <c r="D195" i="1"/>
  <c r="C195" i="1"/>
  <c r="G194" i="1"/>
  <c r="D194" i="1"/>
  <c r="H194" i="1" s="1"/>
  <c r="C194" i="1"/>
  <c r="G193" i="1"/>
  <c r="D193" i="1"/>
  <c r="H193" i="1" s="1"/>
  <c r="C193" i="1"/>
  <c r="D191" i="1"/>
  <c r="C191" i="1"/>
  <c r="D190" i="1"/>
  <c r="C190" i="1"/>
  <c r="G190" i="1" s="1"/>
  <c r="D189" i="1"/>
  <c r="C189" i="1"/>
  <c r="D188" i="1"/>
  <c r="C188" i="1"/>
  <c r="G188" i="1" s="1"/>
  <c r="D187" i="1"/>
  <c r="C187" i="1"/>
  <c r="D186" i="1"/>
  <c r="H186" i="1" s="1"/>
  <c r="C186" i="1"/>
  <c r="G186" i="1" s="1"/>
  <c r="D185" i="1"/>
  <c r="C185" i="1"/>
  <c r="C184" i="1"/>
  <c r="D183" i="1"/>
  <c r="C183" i="1"/>
  <c r="D182" i="1"/>
  <c r="C182" i="1"/>
  <c r="G182" i="1" s="1"/>
  <c r="D181" i="1"/>
  <c r="H181" i="1" s="1"/>
  <c r="C181" i="1"/>
  <c r="D180" i="1"/>
  <c r="H180" i="1" s="1"/>
  <c r="C180" i="1"/>
  <c r="G180" i="1" s="1"/>
  <c r="D179" i="1"/>
  <c r="C179" i="1"/>
  <c r="G178" i="1"/>
  <c r="D178" i="1"/>
  <c r="C178" i="1"/>
  <c r="D177" i="1"/>
  <c r="C177" i="1"/>
  <c r="D176" i="1"/>
  <c r="C176" i="1"/>
  <c r="D175" i="1"/>
  <c r="C175" i="1"/>
  <c r="G174" i="1"/>
  <c r="D174" i="1"/>
  <c r="C174" i="1"/>
  <c r="D173" i="1"/>
  <c r="G172" i="1"/>
  <c r="D172" i="1"/>
  <c r="H172" i="1" s="1"/>
  <c r="C172" i="1"/>
  <c r="D171" i="1"/>
  <c r="C171" i="1"/>
  <c r="D170" i="1"/>
  <c r="C170" i="1"/>
  <c r="G170" i="1" s="1"/>
  <c r="D169" i="1"/>
  <c r="C169" i="1"/>
  <c r="D168" i="1"/>
  <c r="C168" i="1"/>
  <c r="D167" i="1"/>
  <c r="C167" i="1"/>
  <c r="G166" i="1"/>
  <c r="D166" i="1"/>
  <c r="C166" i="1"/>
  <c r="D165" i="1"/>
  <c r="G164" i="1"/>
  <c r="D164" i="1"/>
  <c r="H164" i="1" s="1"/>
  <c r="C164" i="1"/>
  <c r="D163" i="1"/>
  <c r="C163" i="1"/>
  <c r="G162" i="1"/>
  <c r="D162" i="1"/>
  <c r="H162" i="1" s="1"/>
  <c r="C162" i="1"/>
  <c r="G161" i="1"/>
  <c r="D161" i="1"/>
  <c r="C161" i="1"/>
  <c r="D160" i="1"/>
  <c r="C160" i="1"/>
  <c r="G158" i="1"/>
  <c r="D158" i="1"/>
  <c r="H158" i="1" s="1"/>
  <c r="C158" i="1"/>
  <c r="D157" i="1"/>
  <c r="C157" i="1"/>
  <c r="G156" i="1"/>
  <c r="D156" i="1"/>
  <c r="H156" i="1" s="1"/>
  <c r="C156" i="1"/>
  <c r="D155" i="1"/>
  <c r="C155" i="1"/>
  <c r="D154" i="1"/>
  <c r="C154" i="1"/>
  <c r="G153" i="1"/>
  <c r="D153" i="1"/>
  <c r="H153" i="1" s="1"/>
  <c r="C153" i="1"/>
  <c r="D152" i="1"/>
  <c r="H152" i="1" s="1"/>
  <c r="C152" i="1"/>
  <c r="D151" i="1"/>
  <c r="C151" i="1"/>
  <c r="D150" i="1"/>
  <c r="C150" i="1"/>
  <c r="G150" i="1" s="1"/>
  <c r="D149" i="1"/>
  <c r="C149" i="1"/>
  <c r="G146" i="1"/>
  <c r="D146" i="1"/>
  <c r="H146" i="1" s="1"/>
  <c r="C146" i="1"/>
  <c r="D145" i="1"/>
  <c r="H145" i="1" s="1"/>
  <c r="C145" i="1"/>
  <c r="D144" i="1"/>
  <c r="C144" i="1"/>
  <c r="G143" i="1"/>
  <c r="D143" i="1"/>
  <c r="H143" i="1" s="1"/>
  <c r="C143" i="1"/>
  <c r="D142" i="1"/>
  <c r="H142" i="1" s="1"/>
  <c r="C142" i="1"/>
  <c r="G141" i="1"/>
  <c r="D141" i="1"/>
  <c r="H141" i="1" s="1"/>
  <c r="C141" i="1"/>
  <c r="D140" i="1"/>
  <c r="C140" i="1"/>
  <c r="G139" i="1"/>
  <c r="D139" i="1"/>
  <c r="H139" i="1" s="1"/>
  <c r="C139" i="1"/>
  <c r="G138" i="1"/>
  <c r="D138" i="1"/>
  <c r="H138" i="1" s="1"/>
  <c r="C138" i="1"/>
  <c r="D137" i="1"/>
  <c r="H137" i="1" s="1"/>
  <c r="C137" i="1"/>
  <c r="D136" i="1"/>
  <c r="C136" i="1"/>
  <c r="C135" i="1"/>
  <c r="D134" i="1"/>
  <c r="H134" i="1" s="1"/>
  <c r="C134" i="1"/>
  <c r="G133" i="1"/>
  <c r="D133" i="1"/>
  <c r="H133" i="1" s="1"/>
  <c r="C133" i="1"/>
  <c r="D132" i="1"/>
  <c r="C132" i="1"/>
  <c r="G131" i="1"/>
  <c r="D131" i="1"/>
  <c r="H131" i="1" s="1"/>
  <c r="C131" i="1"/>
  <c r="G130" i="1"/>
  <c r="D130" i="1"/>
  <c r="H130" i="1" s="1"/>
  <c r="C130" i="1"/>
  <c r="D129" i="1"/>
  <c r="G128" i="1"/>
  <c r="D128" i="1"/>
  <c r="H128" i="1" s="1"/>
  <c r="C128" i="1"/>
  <c r="G127" i="1"/>
  <c r="D127" i="1"/>
  <c r="H127" i="1" s="1"/>
  <c r="C127" i="1"/>
  <c r="D126" i="1"/>
  <c r="H126" i="1" s="1"/>
  <c r="C126" i="1"/>
  <c r="D125" i="1"/>
  <c r="C125" i="1"/>
  <c r="G124" i="1"/>
  <c r="D124" i="1"/>
  <c r="H124" i="1" s="1"/>
  <c r="C124" i="1"/>
  <c r="D123" i="1"/>
  <c r="H123" i="1" s="1"/>
  <c r="C123" i="1"/>
  <c r="G122" i="1"/>
  <c r="D122" i="1"/>
  <c r="H122" i="1" s="1"/>
  <c r="C122" i="1"/>
  <c r="D121" i="1"/>
  <c r="C121" i="1"/>
  <c r="D120" i="1"/>
  <c r="G119" i="1"/>
  <c r="D119" i="1"/>
  <c r="H119" i="1" s="1"/>
  <c r="C119" i="1"/>
  <c r="D118" i="1"/>
  <c r="H118" i="1" s="1"/>
  <c r="C118" i="1"/>
  <c r="D117" i="1"/>
  <c r="C117" i="1"/>
  <c r="D116" i="1"/>
  <c r="D115" i="1"/>
  <c r="H115" i="1" s="1"/>
  <c r="C115" i="1"/>
  <c r="G114" i="1"/>
  <c r="D114" i="1"/>
  <c r="H114" i="1" s="1"/>
  <c r="C114" i="1"/>
  <c r="D113" i="1"/>
  <c r="C113" i="1"/>
  <c r="G112" i="1"/>
  <c r="D112" i="1"/>
  <c r="H112" i="1" s="1"/>
  <c r="C112" i="1"/>
  <c r="D111" i="1"/>
  <c r="C111" i="1"/>
  <c r="G111" i="1" s="1"/>
  <c r="D110" i="1"/>
  <c r="C110" i="1"/>
  <c r="D109" i="1"/>
  <c r="C109" i="1"/>
  <c r="D108" i="1"/>
  <c r="D107" i="1"/>
  <c r="C107" i="1"/>
  <c r="D106" i="1"/>
  <c r="C106" i="1"/>
  <c r="G106" i="1" s="1"/>
  <c r="D105" i="1"/>
  <c r="C105" i="1"/>
  <c r="G104" i="1"/>
  <c r="D104" i="1"/>
  <c r="H104" i="1" s="1"/>
  <c r="C104" i="1"/>
  <c r="C103" i="1"/>
  <c r="D101" i="1"/>
  <c r="C101" i="1"/>
  <c r="G100" i="1"/>
  <c r="D100" i="1"/>
  <c r="H100" i="1" s="1"/>
  <c r="C100" i="1"/>
  <c r="D99" i="1"/>
  <c r="H99" i="1" s="1"/>
  <c r="C99" i="1"/>
  <c r="G98" i="1"/>
  <c r="D98" i="1"/>
  <c r="H98" i="1" s="1"/>
  <c r="C98" i="1"/>
  <c r="D97" i="1"/>
  <c r="C97" i="1"/>
  <c r="G96" i="1"/>
  <c r="D96" i="1"/>
  <c r="H96" i="1" s="1"/>
  <c r="C96" i="1"/>
  <c r="G95" i="1"/>
  <c r="D95" i="1"/>
  <c r="H95" i="1" s="1"/>
  <c r="C95" i="1"/>
  <c r="D94" i="1"/>
  <c r="H94" i="1" s="1"/>
  <c r="C94" i="1"/>
  <c r="D93" i="1"/>
  <c r="C93" i="1"/>
  <c r="G92" i="1"/>
  <c r="D92" i="1"/>
  <c r="H92" i="1" s="1"/>
  <c r="C92" i="1"/>
  <c r="D91" i="1"/>
  <c r="H91" i="1" s="1"/>
  <c r="C91" i="1"/>
  <c r="G90" i="1"/>
  <c r="D90" i="1"/>
  <c r="C90" i="1"/>
  <c r="D89" i="1"/>
  <c r="C89" i="1"/>
  <c r="D88" i="1"/>
  <c r="C88" i="1"/>
  <c r="D87" i="1"/>
  <c r="C87" i="1"/>
  <c r="G87" i="1" s="1"/>
  <c r="D86" i="1"/>
  <c r="C86" i="1"/>
  <c r="D85" i="1"/>
  <c r="C85" i="1"/>
  <c r="G84" i="1"/>
  <c r="D84" i="1"/>
  <c r="H84" i="1" s="1"/>
  <c r="C84" i="1"/>
  <c r="D83" i="1"/>
  <c r="H83" i="1" s="1"/>
  <c r="C83" i="1"/>
  <c r="D82" i="1"/>
  <c r="H82" i="1" s="1"/>
  <c r="C82" i="1"/>
  <c r="G82" i="1" s="1"/>
  <c r="D81" i="1"/>
  <c r="C81" i="1"/>
  <c r="G80" i="1"/>
  <c r="D80" i="1"/>
  <c r="H80" i="1" s="1"/>
  <c r="C80" i="1"/>
  <c r="D79" i="1"/>
  <c r="C79" i="1"/>
  <c r="D77" i="1"/>
  <c r="C77" i="1"/>
  <c r="G76" i="1"/>
  <c r="D76" i="1"/>
  <c r="H76" i="1" s="1"/>
  <c r="C76" i="1"/>
  <c r="D75" i="1"/>
  <c r="H75" i="1" s="1"/>
  <c r="C75" i="1"/>
  <c r="G74" i="1"/>
  <c r="D74" i="1"/>
  <c r="H74" i="1" s="1"/>
  <c r="C74" i="1"/>
  <c r="D73" i="1"/>
  <c r="C73" i="1"/>
  <c r="D72" i="1"/>
  <c r="H72" i="1" s="1"/>
  <c r="C72" i="1"/>
  <c r="D71" i="1"/>
  <c r="H71" i="1" s="1"/>
  <c r="C71" i="1"/>
  <c r="G71" i="1" s="1"/>
  <c r="D70" i="1"/>
  <c r="C70" i="1"/>
  <c r="D69" i="1"/>
  <c r="C69" i="1"/>
  <c r="G68" i="1"/>
  <c r="D68" i="1"/>
  <c r="H68" i="1" s="1"/>
  <c r="C68" i="1"/>
  <c r="D67" i="1"/>
  <c r="H67" i="1" s="1"/>
  <c r="C67" i="1"/>
  <c r="G66" i="1"/>
  <c r="D66" i="1"/>
  <c r="H66" i="1" s="1"/>
  <c r="C66" i="1"/>
  <c r="D65" i="1"/>
  <c r="C65" i="1"/>
  <c r="G64" i="1"/>
  <c r="D64" i="1"/>
  <c r="H64" i="1" s="1"/>
  <c r="C64" i="1"/>
  <c r="G63" i="1"/>
  <c r="D63" i="1"/>
  <c r="H63" i="1" s="1"/>
  <c r="C63" i="1"/>
  <c r="D62" i="1"/>
  <c r="C62" i="1"/>
  <c r="D61" i="1"/>
  <c r="C61" i="1"/>
  <c r="G60" i="1"/>
  <c r="D60" i="1"/>
  <c r="H60" i="1" s="1"/>
  <c r="C60" i="1"/>
  <c r="D59" i="1"/>
  <c r="H59" i="1" s="1"/>
  <c r="C59" i="1"/>
  <c r="G58" i="1"/>
  <c r="D58" i="1"/>
  <c r="H58" i="1" s="1"/>
  <c r="C58" i="1"/>
  <c r="D57" i="1"/>
  <c r="C57" i="1"/>
  <c r="D56" i="1"/>
  <c r="C56" i="1"/>
  <c r="D55" i="1"/>
  <c r="C55" i="1"/>
  <c r="D54" i="1"/>
  <c r="H54" i="1" s="1"/>
  <c r="C54" i="1"/>
  <c r="D53" i="1"/>
  <c r="C53" i="1"/>
  <c r="G52" i="1"/>
  <c r="D52" i="1"/>
  <c r="H52" i="1" s="1"/>
  <c r="C52" i="1"/>
  <c r="D51" i="1"/>
  <c r="H51" i="1" s="1"/>
  <c r="C51" i="1"/>
  <c r="G50" i="1"/>
  <c r="D50" i="1"/>
  <c r="H50" i="1" s="1"/>
  <c r="C50" i="1"/>
  <c r="D49" i="1"/>
  <c r="C49" i="1"/>
  <c r="G48" i="1"/>
  <c r="D48" i="1"/>
  <c r="H48" i="1" s="1"/>
  <c r="C48" i="1"/>
  <c r="G47" i="1"/>
  <c r="D47" i="1"/>
  <c r="H47" i="1" s="1"/>
  <c r="C47" i="1"/>
  <c r="D46" i="1"/>
  <c r="D45" i="1"/>
  <c r="C45" i="1"/>
  <c r="G44" i="1"/>
  <c r="D44" i="1"/>
  <c r="H44" i="1" s="1"/>
  <c r="C44" i="1"/>
  <c r="D43" i="1"/>
  <c r="H43" i="1" s="1"/>
  <c r="C43" i="1"/>
  <c r="G42" i="1"/>
  <c r="D42" i="1"/>
  <c r="H42" i="1" s="1"/>
  <c r="C42" i="1"/>
  <c r="D41" i="1"/>
  <c r="H41" i="1" s="1"/>
  <c r="C41" i="1"/>
  <c r="G40" i="1"/>
  <c r="D40" i="1"/>
  <c r="H40" i="1" s="1"/>
  <c r="C40" i="1"/>
  <c r="D39" i="1"/>
  <c r="H39" i="1" s="1"/>
  <c r="C39" i="1"/>
  <c r="G38" i="1"/>
  <c r="D38" i="1"/>
  <c r="H38" i="1" s="1"/>
  <c r="C38" i="1"/>
  <c r="D37" i="1"/>
  <c r="H37" i="1" s="1"/>
  <c r="C37" i="1"/>
  <c r="G36" i="1"/>
  <c r="D36" i="1"/>
  <c r="H36" i="1" s="1"/>
  <c r="C36" i="1"/>
  <c r="D35" i="1"/>
  <c r="H35" i="1" s="1"/>
  <c r="C35" i="1"/>
  <c r="G34" i="1"/>
  <c r="D34" i="1"/>
  <c r="H34" i="1" s="1"/>
  <c r="C34" i="1"/>
  <c r="D33" i="1"/>
  <c r="H33" i="1" s="1"/>
  <c r="C33" i="1"/>
  <c r="G32" i="1"/>
  <c r="D32" i="1"/>
  <c r="H32" i="1" s="1"/>
  <c r="C32" i="1"/>
  <c r="D31" i="1"/>
  <c r="H31" i="1" s="1"/>
  <c r="C31" i="1"/>
  <c r="G30" i="1"/>
  <c r="D30" i="1"/>
  <c r="H30" i="1" s="1"/>
  <c r="C30" i="1"/>
  <c r="D29" i="1"/>
  <c r="H29" i="1" s="1"/>
  <c r="C29" i="1"/>
  <c r="G28" i="1"/>
  <c r="D28" i="1"/>
  <c r="H28" i="1" s="1"/>
  <c r="C28" i="1"/>
  <c r="D27" i="1"/>
  <c r="H27" i="1" s="1"/>
  <c r="C27" i="1"/>
  <c r="G26" i="1"/>
  <c r="D26" i="1"/>
  <c r="H26" i="1" s="1"/>
  <c r="C26" i="1"/>
  <c r="D25" i="1"/>
  <c r="H25" i="1" s="1"/>
  <c r="C25" i="1"/>
  <c r="G24" i="1"/>
  <c r="D24" i="1"/>
  <c r="H24" i="1" s="1"/>
  <c r="C24" i="1"/>
  <c r="D23" i="1"/>
  <c r="C23" i="1"/>
  <c r="G22" i="1"/>
  <c r="D22" i="1"/>
  <c r="H22" i="1" s="1"/>
  <c r="C22" i="1"/>
  <c r="D21" i="1"/>
  <c r="H21" i="1" s="1"/>
  <c r="C21" i="1"/>
  <c r="G20" i="1"/>
  <c r="D20" i="1"/>
  <c r="H20" i="1" s="1"/>
  <c r="C20" i="1"/>
  <c r="D19" i="1"/>
  <c r="H19" i="1" s="1"/>
  <c r="C19" i="1"/>
  <c r="G18" i="1"/>
  <c r="D18" i="1"/>
  <c r="H18" i="1" s="1"/>
  <c r="C18" i="1"/>
  <c r="D17" i="1"/>
  <c r="H17" i="1" s="1"/>
  <c r="C17" i="1"/>
  <c r="G16" i="1"/>
  <c r="D16" i="1"/>
  <c r="H16" i="1" s="1"/>
  <c r="C16" i="1"/>
  <c r="D15" i="1"/>
  <c r="H15" i="1" s="1"/>
  <c r="C15" i="1"/>
  <c r="G14" i="1"/>
  <c r="D14" i="1"/>
  <c r="H14" i="1" s="1"/>
  <c r="C14" i="1"/>
  <c r="D13" i="1"/>
  <c r="H13" i="1" s="1"/>
  <c r="C13" i="1"/>
  <c r="G12" i="1"/>
  <c r="D12" i="1"/>
  <c r="H12" i="1" s="1"/>
  <c r="C12" i="1"/>
  <c r="D11" i="1"/>
  <c r="H11" i="1" s="1"/>
  <c r="C11" i="1"/>
  <c r="G10" i="1"/>
  <c r="D10" i="1"/>
  <c r="H10" i="1" s="1"/>
  <c r="C10" i="1"/>
  <c r="D9" i="1"/>
  <c r="C9" i="1"/>
  <c r="D8" i="1"/>
  <c r="H8" i="1" s="1"/>
  <c r="C8" i="1"/>
  <c r="G8" i="1" s="1"/>
  <c r="D7" i="1"/>
  <c r="C7" i="1"/>
  <c r="G6" i="1"/>
  <c r="D6" i="1"/>
  <c r="H6" i="1" s="1"/>
  <c r="C6" i="1"/>
  <c r="D5" i="1"/>
  <c r="H5" i="1" s="1"/>
  <c r="C5" i="1"/>
  <c r="D4" i="1"/>
  <c r="C4" i="1"/>
  <c r="H413" i="1" l="1"/>
  <c r="H1510" i="1"/>
  <c r="H1580" i="1"/>
  <c r="C1576" i="1"/>
  <c r="G1576" i="1" s="1"/>
  <c r="H1564" i="1"/>
  <c r="G1555" i="1"/>
  <c r="H1555" i="1"/>
  <c r="D49" i="8"/>
  <c r="C1524" i="1" s="1"/>
  <c r="G1524" i="1" s="1"/>
  <c r="G1541" i="1"/>
  <c r="G1533" i="1"/>
  <c r="H1530" i="1"/>
  <c r="H1511" i="1"/>
  <c r="G1511" i="1"/>
  <c r="D24" i="8"/>
  <c r="C1499" i="1" s="1"/>
  <c r="H1499" i="1" s="1"/>
  <c r="H1508" i="1"/>
  <c r="G1507" i="1"/>
  <c r="G1505" i="1"/>
  <c r="G1501" i="1"/>
  <c r="G1499" i="1"/>
  <c r="G1493" i="1"/>
  <c r="G1497" i="1"/>
  <c r="C1483" i="1"/>
  <c r="G1483" i="1" s="1"/>
  <c r="G1489" i="1"/>
  <c r="H1487" i="1"/>
  <c r="G1485" i="1"/>
  <c r="H1481" i="1"/>
  <c r="G1481" i="1"/>
  <c r="E283" i="9"/>
  <c r="B283" i="9" s="1"/>
  <c r="E26" i="9"/>
  <c r="B26" i="9" s="1"/>
  <c r="E284" i="9"/>
  <c r="B284" i="9" s="1"/>
  <c r="D260" i="1"/>
  <c r="H260" i="1" s="1"/>
  <c r="H644" i="1"/>
  <c r="H643" i="1"/>
  <c r="F652" i="4"/>
  <c r="H645" i="1"/>
  <c r="D412" i="1"/>
  <c r="G412" i="1" s="1"/>
  <c r="H411" i="1"/>
  <c r="E643" i="4"/>
  <c r="D637" i="1" s="1"/>
  <c r="G290" i="1"/>
  <c r="F312" i="4"/>
  <c r="E311" i="4"/>
  <c r="D306" i="1" s="1"/>
  <c r="G306" i="1" s="1"/>
  <c r="G307" i="1"/>
  <c r="G236" i="1"/>
  <c r="G220" i="1"/>
  <c r="G237" i="1"/>
  <c r="G820" i="1"/>
  <c r="G878" i="1"/>
  <c r="G819" i="1"/>
  <c r="G818" i="1"/>
  <c r="H817" i="1"/>
  <c r="G814" i="1"/>
  <c r="G812" i="1"/>
  <c r="G810" i="1"/>
  <c r="G809" i="1"/>
  <c r="G757" i="1"/>
  <c r="G756" i="1"/>
  <c r="G753" i="1"/>
  <c r="H752" i="1"/>
  <c r="H735" i="1"/>
  <c r="G735" i="1"/>
  <c r="H718" i="1"/>
  <c r="G711" i="1"/>
  <c r="G710" i="1"/>
  <c r="H691" i="1"/>
  <c r="G691" i="1"/>
  <c r="G654" i="1"/>
  <c r="G653" i="1"/>
  <c r="H646" i="1"/>
  <c r="G644" i="1"/>
  <c r="G643" i="1"/>
  <c r="G645" i="1"/>
  <c r="E152" i="9"/>
  <c r="B152" i="9" s="1"/>
  <c r="G612" i="1"/>
  <c r="G611" i="1"/>
  <c r="F605" i="4"/>
  <c r="H599" i="1"/>
  <c r="G489" i="1"/>
  <c r="G490" i="1"/>
  <c r="G405" i="1"/>
  <c r="G399" i="1"/>
  <c r="H397" i="1"/>
  <c r="F402" i="4"/>
  <c r="H398" i="1"/>
  <c r="G397" i="1"/>
  <c r="G398" i="1"/>
  <c r="H386" i="1"/>
  <c r="F391" i="4"/>
  <c r="G386" i="1"/>
  <c r="G389" i="1"/>
  <c r="F369" i="4"/>
  <c r="G371" i="1"/>
  <c r="H369" i="1"/>
  <c r="E363" i="4"/>
  <c r="D358" i="1" s="1"/>
  <c r="G363" i="1"/>
  <c r="G362" i="1"/>
  <c r="H359" i="1"/>
  <c r="H362" i="1"/>
  <c r="G361" i="1"/>
  <c r="G359" i="1"/>
  <c r="G308" i="1"/>
  <c r="H296" i="1"/>
  <c r="G413" i="1"/>
  <c r="D644" i="4"/>
  <c r="G288" i="1"/>
  <c r="G411" i="1"/>
  <c r="G259" i="1"/>
  <c r="F279" i="4"/>
  <c r="G270" i="1"/>
  <c r="G269" i="1"/>
  <c r="F264" i="4"/>
  <c r="F263" i="4"/>
  <c r="G257" i="1"/>
  <c r="E68" i="9"/>
  <c r="B68" i="9" s="1"/>
  <c r="H257" i="1"/>
  <c r="H256" i="1"/>
  <c r="E225" i="9"/>
  <c r="B225" i="9" s="1"/>
  <c r="G255" i="1"/>
  <c r="G233" i="1"/>
  <c r="G232" i="1"/>
  <c r="E58" i="9"/>
  <c r="B58" i="9" s="1"/>
  <c r="F224" i="4"/>
  <c r="G227" i="1"/>
  <c r="H220" i="1"/>
  <c r="E57" i="9"/>
  <c r="H215" i="1"/>
  <c r="G209" i="1"/>
  <c r="G206" i="1"/>
  <c r="E196" i="4"/>
  <c r="D192" i="1" s="1"/>
  <c r="F210" i="4"/>
  <c r="H206" i="1"/>
  <c r="G201" i="1"/>
  <c r="H198" i="1"/>
  <c r="D196" i="4"/>
  <c r="H190" i="1"/>
  <c r="H189" i="1"/>
  <c r="H188" i="1"/>
  <c r="F222" i="9"/>
  <c r="B222" i="9" s="1"/>
  <c r="F221" i="9"/>
  <c r="B221" i="9" s="1"/>
  <c r="G185" i="1"/>
  <c r="H184" i="1"/>
  <c r="H185" i="1"/>
  <c r="E45" i="9"/>
  <c r="B45" i="9" s="1"/>
  <c r="H182" i="1"/>
  <c r="F219" i="9"/>
  <c r="B219" i="9" s="1"/>
  <c r="H178" i="1"/>
  <c r="G177" i="1"/>
  <c r="H177" i="1"/>
  <c r="H176" i="1"/>
  <c r="F177" i="4"/>
  <c r="H173" i="1"/>
  <c r="H174" i="1"/>
  <c r="H170" i="1"/>
  <c r="H169" i="1"/>
  <c r="G169" i="1"/>
  <c r="E163" i="4"/>
  <c r="D159" i="1" s="1"/>
  <c r="H168" i="1"/>
  <c r="H165" i="1"/>
  <c r="H166" i="1"/>
  <c r="F169" i="4"/>
  <c r="E40" i="9"/>
  <c r="B40" i="9" s="1"/>
  <c r="D163" i="4"/>
  <c r="C159" i="1" s="1"/>
  <c r="F164" i="4"/>
  <c r="H160" i="1"/>
  <c r="H161" i="1"/>
  <c r="H157" i="1"/>
  <c r="D152" i="4"/>
  <c r="C148" i="1" s="1"/>
  <c r="H148" i="1" s="1"/>
  <c r="G154" i="1"/>
  <c r="E39" i="9"/>
  <c r="B39" i="9" s="1"/>
  <c r="F217" i="9"/>
  <c r="H154" i="1"/>
  <c r="B217" i="9"/>
  <c r="G148" i="1"/>
  <c r="H150" i="1"/>
  <c r="H149" i="1"/>
  <c r="F153" i="4"/>
  <c r="H135" i="1"/>
  <c r="G135" i="1"/>
  <c r="D124" i="4"/>
  <c r="G116" i="1"/>
  <c r="H116" i="1"/>
  <c r="F120" i="4"/>
  <c r="G108" i="1"/>
  <c r="F216" i="9"/>
  <c r="B216" i="9" s="1"/>
  <c r="H108" i="1"/>
  <c r="H111" i="1"/>
  <c r="E106" i="4"/>
  <c r="D102" i="1" s="1"/>
  <c r="F112" i="4"/>
  <c r="H110" i="1"/>
  <c r="D106" i="4"/>
  <c r="C102" i="1" s="1"/>
  <c r="D103" i="1"/>
  <c r="G103" i="1" s="1"/>
  <c r="H107" i="1"/>
  <c r="F107" i="4"/>
  <c r="H103" i="1"/>
  <c r="H106" i="1"/>
  <c r="H90" i="1"/>
  <c r="G88" i="1"/>
  <c r="H88" i="1"/>
  <c r="H87" i="1"/>
  <c r="D82" i="4"/>
  <c r="C78" i="1" s="1"/>
  <c r="H79" i="1"/>
  <c r="H86" i="1"/>
  <c r="F83" i="4"/>
  <c r="G79" i="1"/>
  <c r="E82" i="4"/>
  <c r="D78" i="1" s="1"/>
  <c r="G72" i="1"/>
  <c r="H70" i="1"/>
  <c r="F65" i="4"/>
  <c r="D50" i="4"/>
  <c r="H62" i="1"/>
  <c r="G55" i="1"/>
  <c r="E25" i="9"/>
  <c r="B25" i="9" s="1"/>
  <c r="G56" i="1"/>
  <c r="H56" i="1"/>
  <c r="H55" i="1"/>
  <c r="E7" i="4"/>
  <c r="D3" i="1" s="1"/>
  <c r="F23" i="4"/>
  <c r="H23" i="1"/>
  <c r="H9" i="1"/>
  <c r="H7" i="1"/>
  <c r="F8" i="4"/>
  <c r="G4" i="1"/>
  <c r="H4" i="1"/>
  <c r="H85" i="1"/>
  <c r="G85" i="1"/>
  <c r="H101" i="1"/>
  <c r="G101" i="1"/>
  <c r="H117" i="1"/>
  <c r="G117" i="1"/>
  <c r="H136" i="1"/>
  <c r="G136" i="1"/>
  <c r="H151" i="1"/>
  <c r="G151" i="1"/>
  <c r="H218" i="1"/>
  <c r="G218" i="1"/>
  <c r="G7" i="1"/>
  <c r="G11" i="1"/>
  <c r="G15" i="1"/>
  <c r="G19" i="1"/>
  <c r="G23" i="1"/>
  <c r="G27" i="1"/>
  <c r="G31" i="1"/>
  <c r="G35" i="1"/>
  <c r="G39" i="1"/>
  <c r="G43" i="1"/>
  <c r="H49" i="1"/>
  <c r="G49" i="1"/>
  <c r="G59" i="1"/>
  <c r="G62" i="1"/>
  <c r="H65" i="1"/>
  <c r="G65" i="1"/>
  <c r="G75" i="1"/>
  <c r="H81" i="1"/>
  <c r="G81" i="1"/>
  <c r="G91" i="1"/>
  <c r="G94" i="1"/>
  <c r="H97" i="1"/>
  <c r="G97" i="1"/>
  <c r="G107" i="1"/>
  <c r="G110" i="1"/>
  <c r="H113" i="1"/>
  <c r="G113" i="1"/>
  <c r="G123" i="1"/>
  <c r="G126" i="1"/>
  <c r="H132" i="1"/>
  <c r="G132" i="1"/>
  <c r="G142" i="1"/>
  <c r="G145" i="1"/>
  <c r="G157" i="1"/>
  <c r="G160" i="1"/>
  <c r="H163" i="1"/>
  <c r="G163" i="1"/>
  <c r="G173" i="1"/>
  <c r="G176" i="1"/>
  <c r="H179" i="1"/>
  <c r="G179" i="1"/>
  <c r="G189" i="1"/>
  <c r="H195" i="1"/>
  <c r="G195" i="1"/>
  <c r="G205" i="1"/>
  <c r="G208" i="1"/>
  <c r="H214" i="1"/>
  <c r="G214" i="1"/>
  <c r="G224" i="1"/>
  <c r="H226" i="1"/>
  <c r="H235" i="1"/>
  <c r="H242" i="1"/>
  <c r="H250" i="1"/>
  <c r="H191" i="1"/>
  <c r="G191" i="1"/>
  <c r="H207" i="1"/>
  <c r="G207" i="1"/>
  <c r="H53" i="1"/>
  <c r="G53" i="1"/>
  <c r="H69" i="1"/>
  <c r="G69" i="1"/>
  <c r="H167" i="1"/>
  <c r="G167" i="1"/>
  <c r="H183" i="1"/>
  <c r="G183" i="1"/>
  <c r="H199" i="1"/>
  <c r="G199" i="1"/>
  <c r="H45" i="1"/>
  <c r="G45" i="1"/>
  <c r="H61" i="1"/>
  <c r="G61" i="1"/>
  <c r="H77" i="1"/>
  <c r="G77" i="1"/>
  <c r="H93" i="1"/>
  <c r="G93" i="1"/>
  <c r="H109" i="1"/>
  <c r="G109" i="1"/>
  <c r="H125" i="1"/>
  <c r="G125" i="1"/>
  <c r="H144" i="1"/>
  <c r="G144" i="1"/>
  <c r="H175" i="1"/>
  <c r="G175" i="1"/>
  <c r="G5" i="1"/>
  <c r="G9" i="1"/>
  <c r="G13" i="1"/>
  <c r="G17" i="1"/>
  <c r="G21" i="1"/>
  <c r="G25" i="1"/>
  <c r="G29" i="1"/>
  <c r="G33" i="1"/>
  <c r="G37" i="1"/>
  <c r="G41" i="1"/>
  <c r="G51" i="1"/>
  <c r="G54" i="1"/>
  <c r="H57" i="1"/>
  <c r="G57" i="1"/>
  <c r="G67" i="1"/>
  <c r="G70" i="1"/>
  <c r="H73" i="1"/>
  <c r="G73" i="1"/>
  <c r="G83" i="1"/>
  <c r="G86" i="1"/>
  <c r="H89" i="1"/>
  <c r="G89" i="1"/>
  <c r="G99" i="1"/>
  <c r="H105" i="1"/>
  <c r="G105" i="1"/>
  <c r="G115" i="1"/>
  <c r="G118" i="1"/>
  <c r="H121" i="1"/>
  <c r="G121" i="1"/>
  <c r="G134" i="1"/>
  <c r="G137" i="1"/>
  <c r="H140" i="1"/>
  <c r="G140" i="1"/>
  <c r="G149" i="1"/>
  <c r="G152" i="1"/>
  <c r="H155" i="1"/>
  <c r="G155" i="1"/>
  <c r="G165" i="1"/>
  <c r="G168" i="1"/>
  <c r="H171" i="1"/>
  <c r="G171" i="1"/>
  <c r="G181" i="1"/>
  <c r="G184" i="1"/>
  <c r="H187" i="1"/>
  <c r="G187" i="1"/>
  <c r="G197" i="1"/>
  <c r="G200" i="1"/>
  <c r="H203" i="1"/>
  <c r="G203" i="1"/>
  <c r="G216" i="1"/>
  <c r="G219" i="1"/>
  <c r="H222" i="1"/>
  <c r="G222" i="1"/>
  <c r="H227" i="1"/>
  <c r="H234" i="1"/>
  <c r="H243" i="1"/>
  <c r="H249" i="1"/>
  <c r="H258" i="1"/>
  <c r="H265" i="1"/>
  <c r="H274" i="1"/>
  <c r="H281" i="1"/>
  <c r="H291" i="1"/>
  <c r="H297" i="1"/>
  <c r="H306" i="1"/>
  <c r="H313" i="1"/>
  <c r="H322" i="1"/>
  <c r="H329" i="1"/>
  <c r="H338" i="1"/>
  <c r="H348" i="1"/>
  <c r="H356" i="1"/>
  <c r="H363" i="1"/>
  <c r="H371" i="1"/>
  <c r="H379" i="1"/>
  <c r="H387" i="1"/>
  <c r="H228" i="1"/>
  <c r="H232" i="1"/>
  <c r="H236" i="1"/>
  <c r="H240" i="1"/>
  <c r="H244" i="1"/>
  <c r="H251" i="1"/>
  <c r="H255" i="1"/>
  <c r="H259" i="1"/>
  <c r="H263" i="1"/>
  <c r="H267" i="1"/>
  <c r="H271" i="1"/>
  <c r="H275" i="1"/>
  <c r="H279" i="1"/>
  <c r="H283" i="1"/>
  <c r="H288" i="1"/>
  <c r="H292" i="1"/>
  <c r="H295" i="1"/>
  <c r="H299" i="1"/>
  <c r="H303" i="1"/>
  <c r="H307" i="1"/>
  <c r="H311" i="1"/>
  <c r="H315" i="1"/>
  <c r="H319" i="1"/>
  <c r="H323" i="1"/>
  <c r="H327" i="1"/>
  <c r="H331" i="1"/>
  <c r="H335" i="1"/>
  <c r="H339" i="1"/>
  <c r="H343" i="1"/>
  <c r="H349" i="1"/>
  <c r="H353" i="1"/>
  <c r="H357" i="1"/>
  <c r="H360" i="1"/>
  <c r="H364" i="1"/>
  <c r="H368" i="1"/>
  <c r="H372" i="1"/>
  <c r="H376" i="1"/>
  <c r="H380" i="1"/>
  <c r="H384" i="1"/>
  <c r="H388" i="1"/>
  <c r="H392" i="1"/>
  <c r="H396" i="1"/>
  <c r="H400" i="1"/>
  <c r="H404" i="1"/>
  <c r="H406" i="1"/>
  <c r="H417" i="1"/>
  <c r="H419" i="1"/>
  <c r="H421" i="1"/>
  <c r="H423" i="1"/>
  <c r="H425" i="1"/>
  <c r="H427" i="1"/>
  <c r="H429" i="1"/>
  <c r="H455" i="1"/>
  <c r="H457" i="1"/>
  <c r="H459" i="1"/>
  <c r="H461" i="1"/>
  <c r="H463" i="1"/>
  <c r="H465" i="1"/>
  <c r="H467" i="1"/>
  <c r="H469" i="1"/>
  <c r="H471" i="1"/>
  <c r="H473" i="1"/>
  <c r="H475" i="1"/>
  <c r="H477" i="1"/>
  <c r="H510" i="1"/>
  <c r="H512" i="1"/>
  <c r="H514" i="1"/>
  <c r="H516" i="1"/>
  <c r="H518" i="1"/>
  <c r="H520" i="1"/>
  <c r="H525" i="1"/>
  <c r="H527" i="1"/>
  <c r="H529" i="1"/>
  <c r="H531" i="1"/>
  <c r="H533" i="1"/>
  <c r="H535" i="1"/>
  <c r="H537" i="1"/>
  <c r="H539"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82" i="1"/>
  <c r="G1082" i="1"/>
  <c r="H1098" i="1"/>
  <c r="G1098"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1048" i="1"/>
  <c r="G1048" i="1"/>
  <c r="H1050" i="1"/>
  <c r="G1050" i="1"/>
  <c r="H1052" i="1"/>
  <c r="G1052" i="1"/>
  <c r="H1054" i="1"/>
  <c r="G1054" i="1"/>
  <c r="H1056" i="1"/>
  <c r="G1056" i="1"/>
  <c r="H1058" i="1"/>
  <c r="G1058" i="1"/>
  <c r="H1062" i="1"/>
  <c r="G1062" i="1"/>
  <c r="H1070" i="1"/>
  <c r="G1070" i="1"/>
  <c r="H1086" i="1"/>
  <c r="G1086" i="1"/>
  <c r="H1102" i="1"/>
  <c r="G1102"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74" i="1"/>
  <c r="G1074" i="1"/>
  <c r="H1090" i="1"/>
  <c r="G1090"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1047" i="1"/>
  <c r="G1047" i="1"/>
  <c r="H1049" i="1"/>
  <c r="G1049" i="1"/>
  <c r="H1051" i="1"/>
  <c r="G1051" i="1"/>
  <c r="H1053" i="1"/>
  <c r="G1053" i="1"/>
  <c r="H1055" i="1"/>
  <c r="G1055" i="1"/>
  <c r="H1057" i="1"/>
  <c r="G1057" i="1"/>
  <c r="H1078" i="1"/>
  <c r="G1078" i="1"/>
  <c r="H1094" i="1"/>
  <c r="G1094" i="1"/>
  <c r="H1061" i="1"/>
  <c r="H1069" i="1"/>
  <c r="H1073" i="1"/>
  <c r="H1077" i="1"/>
  <c r="H1081" i="1"/>
  <c r="H1085" i="1"/>
  <c r="H1089" i="1"/>
  <c r="H1093" i="1"/>
  <c r="H1097" i="1"/>
  <c r="H1101" i="1"/>
  <c r="H1105" i="1"/>
  <c r="H1109" i="1"/>
  <c r="H1113"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H1111" i="1"/>
  <c r="H1412" i="1"/>
  <c r="G1412" i="1"/>
  <c r="H1414" i="1"/>
  <c r="G1414" i="1"/>
  <c r="G1440" i="1"/>
  <c r="J1440" i="1"/>
  <c r="H1454" i="1"/>
  <c r="G1454" i="1"/>
  <c r="H1456" i="1"/>
  <c r="J1456" i="1"/>
  <c r="G1456" i="1"/>
  <c r="H1458" i="1"/>
  <c r="J1458" i="1"/>
  <c r="G1458" i="1"/>
  <c r="H1460" i="1"/>
  <c r="J1460" i="1"/>
  <c r="G1460" i="1"/>
  <c r="I1460" i="1" s="1"/>
  <c r="J1474" i="1"/>
  <c r="H1474" i="1"/>
  <c r="G1474" i="1"/>
  <c r="I1474" i="1" s="1"/>
  <c r="G1520" i="1"/>
  <c r="H1520" i="1"/>
  <c r="G1536" i="1"/>
  <c r="H1536" i="1"/>
  <c r="G1556" i="1"/>
  <c r="H1556" i="1"/>
  <c r="G1572" i="1"/>
  <c r="H1572" i="1"/>
  <c r="H20" i="9"/>
  <c r="G20" i="9"/>
  <c r="F152" i="4"/>
  <c r="H1381" i="1"/>
  <c r="H1385" i="1"/>
  <c r="H1389" i="1"/>
  <c r="H1393" i="1"/>
  <c r="H1397" i="1"/>
  <c r="G1397" i="1"/>
  <c r="H1399" i="1"/>
  <c r="G1399" i="1"/>
  <c r="H1401" i="1"/>
  <c r="G1401" i="1"/>
  <c r="H1403" i="1"/>
  <c r="G1403" i="1"/>
  <c r="H1405" i="1"/>
  <c r="G1405" i="1"/>
  <c r="H1407" i="1"/>
  <c r="G1407" i="1"/>
  <c r="H1409" i="1"/>
  <c r="G1409" i="1"/>
  <c r="H1411" i="1"/>
  <c r="G1411" i="1"/>
  <c r="H1416" i="1"/>
  <c r="H1440" i="1"/>
  <c r="H1444" i="1"/>
  <c r="I1467" i="1"/>
  <c r="H1473" i="1"/>
  <c r="J1473" i="1"/>
  <c r="G1473" i="1"/>
  <c r="H1476" i="1"/>
  <c r="J1476" i="1"/>
  <c r="G1476" i="1"/>
  <c r="H1478" i="1"/>
  <c r="J1478" i="1"/>
  <c r="G1478" i="1"/>
  <c r="I1478" i="1" s="1"/>
  <c r="G1486" i="1"/>
  <c r="H1486" i="1"/>
  <c r="G1502" i="1"/>
  <c r="H1502" i="1"/>
  <c r="H1380" i="1"/>
  <c r="G1382" i="1"/>
  <c r="H1384" i="1"/>
  <c r="G1386" i="1"/>
  <c r="H1388" i="1"/>
  <c r="G1390" i="1"/>
  <c r="H1392" i="1"/>
  <c r="G1394" i="1"/>
  <c r="H1396" i="1"/>
  <c r="H1413" i="1"/>
  <c r="G1413" i="1"/>
  <c r="G1415" i="1"/>
  <c r="H1415" i="1"/>
  <c r="G1438" i="1"/>
  <c r="H1439" i="1"/>
  <c r="G1442" i="1"/>
  <c r="I1442" i="1" s="1"/>
  <c r="J1442" i="1"/>
  <c r="H1443" i="1"/>
  <c r="J1455" i="1"/>
  <c r="H1455" i="1"/>
  <c r="G1455" i="1"/>
  <c r="I1455" i="1" s="1"/>
  <c r="J1457" i="1"/>
  <c r="H1457" i="1"/>
  <c r="G1457" i="1"/>
  <c r="J1459" i="1"/>
  <c r="H1459" i="1"/>
  <c r="G1459" i="1"/>
  <c r="I1459" i="1" s="1"/>
  <c r="H1461" i="1"/>
  <c r="G1461" i="1"/>
  <c r="J1472" i="1"/>
  <c r="H1472" i="1"/>
  <c r="G1472" i="1"/>
  <c r="H1480" i="1"/>
  <c r="H1482" i="1"/>
  <c r="G1484" i="1"/>
  <c r="H1484" i="1"/>
  <c r="H1496" i="1"/>
  <c r="H1498" i="1"/>
  <c r="G1500" i="1"/>
  <c r="H1500" i="1"/>
  <c r="H1512" i="1"/>
  <c r="H1514" i="1"/>
  <c r="G1516" i="1"/>
  <c r="H1516" i="1"/>
  <c r="H1387" i="1"/>
  <c r="H1391" i="1"/>
  <c r="H1395" i="1"/>
  <c r="H1398" i="1"/>
  <c r="G1398" i="1"/>
  <c r="H1400" i="1"/>
  <c r="G1400" i="1"/>
  <c r="H1402" i="1"/>
  <c r="G1402" i="1"/>
  <c r="H1404" i="1"/>
  <c r="G1404" i="1"/>
  <c r="H1406" i="1"/>
  <c r="G1406" i="1"/>
  <c r="H1408" i="1"/>
  <c r="G1408" i="1"/>
  <c r="H1410" i="1"/>
  <c r="G1410" i="1"/>
  <c r="G1419" i="1"/>
  <c r="G1427" i="1"/>
  <c r="I1465" i="1"/>
  <c r="H1471" i="1"/>
  <c r="J1471" i="1"/>
  <c r="G1471" i="1"/>
  <c r="H1475" i="1"/>
  <c r="G1475" i="1"/>
  <c r="J1477" i="1"/>
  <c r="H1477" i="1"/>
  <c r="G1477" i="1"/>
  <c r="I1477" i="1" s="1"/>
  <c r="J1479" i="1"/>
  <c r="H1479" i="1"/>
  <c r="G1479" i="1"/>
  <c r="G1522" i="1"/>
  <c r="H1522" i="1"/>
  <c r="G1538" i="1"/>
  <c r="H1538" i="1"/>
  <c r="G1558" i="1"/>
  <c r="H1558" i="1"/>
  <c r="G1574" i="1"/>
  <c r="H1574"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20" i="1"/>
  <c r="G1424" i="1"/>
  <c r="G1428" i="1"/>
  <c r="G1432" i="1"/>
  <c r="G1439" i="1"/>
  <c r="G1441" i="1"/>
  <c r="I1441" i="1" s="1"/>
  <c r="G1443" i="1"/>
  <c r="I1443" i="1" s="1"/>
  <c r="G1444" i="1"/>
  <c r="J1445" i="1"/>
  <c r="J1462" i="1"/>
  <c r="H1462" i="1"/>
  <c r="I1462" i="1" s="1"/>
  <c r="H1463" i="1"/>
  <c r="I1463" i="1" s="1"/>
  <c r="J1463" i="1"/>
  <c r="J1464" i="1"/>
  <c r="H1464" i="1"/>
  <c r="I1464" i="1" s="1"/>
  <c r="H1465" i="1"/>
  <c r="J1465" i="1"/>
  <c r="J1466" i="1"/>
  <c r="H1466" i="1"/>
  <c r="I1466" i="1" s="1"/>
  <c r="H1467" i="1"/>
  <c r="J1467" i="1"/>
  <c r="J1468" i="1"/>
  <c r="H1468" i="1"/>
  <c r="I1468" i="1" s="1"/>
  <c r="H1488" i="1"/>
  <c r="H1490" i="1"/>
  <c r="H1504" i="1"/>
  <c r="H1506" i="1"/>
  <c r="H1526" i="1"/>
  <c r="H1540" i="1"/>
  <c r="H1542" i="1"/>
  <c r="H1560" i="1"/>
  <c r="H1562" i="1"/>
  <c r="H1576" i="1"/>
  <c r="H1578" i="1"/>
  <c r="D7" i="5"/>
  <c r="F12" i="5"/>
  <c r="F259" i="5"/>
  <c r="D258" i="5"/>
  <c r="F6" i="6"/>
  <c r="D5" i="6"/>
  <c r="B297" i="9"/>
  <c r="E296" i="9"/>
  <c r="I10" i="3" s="1"/>
  <c r="G1445" i="1"/>
  <c r="D7" i="4"/>
  <c r="D133" i="4"/>
  <c r="D215" i="4"/>
  <c r="D252" i="4"/>
  <c r="D298" i="4"/>
  <c r="D351" i="4"/>
  <c r="D363" i="4"/>
  <c r="G142" i="9"/>
  <c r="E142" i="9" s="1"/>
  <c r="B142" i="9" s="1"/>
  <c r="F603" i="4"/>
  <c r="E5" i="6"/>
  <c r="F188" i="4"/>
  <c r="F231" i="4"/>
  <c r="F417" i="4"/>
  <c r="D421" i="4"/>
  <c r="D459" i="4"/>
  <c r="D515" i="4"/>
  <c r="F581" i="4"/>
  <c r="D580" i="4"/>
  <c r="E593" i="4"/>
  <c r="D587" i="1" s="1"/>
  <c r="G587" i="1" s="1"/>
  <c r="D643" i="4"/>
  <c r="E12" i="5"/>
  <c r="H287" i="9"/>
  <c r="E146" i="5"/>
  <c r="D1124" i="1" s="1"/>
  <c r="G289" i="9"/>
  <c r="E289" i="9" s="1"/>
  <c r="B289" i="9" s="1"/>
  <c r="F177" i="5"/>
  <c r="F191" i="5"/>
  <c r="D190" i="5"/>
  <c r="D176" i="5" s="1"/>
  <c r="D42" i="8"/>
  <c r="D484" i="4"/>
  <c r="D529" i="4"/>
  <c r="E580" i="4"/>
  <c r="D574" i="1" s="1"/>
  <c r="G286" i="9"/>
  <c r="E286" i="9" s="1"/>
  <c r="B286" i="9" s="1"/>
  <c r="F88" i="5"/>
  <c r="D87" i="5"/>
  <c r="F239" i="5"/>
  <c r="D238" i="5"/>
  <c r="F149" i="5"/>
  <c r="F206" i="5"/>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7" i="9"/>
  <c r="E277" i="9" s="1"/>
  <c r="B277" i="9" s="1"/>
  <c r="G197" i="9"/>
  <c r="E197" i="9" s="1"/>
  <c r="B197" i="9" s="1"/>
  <c r="G195" i="9"/>
  <c r="E195" i="9" s="1"/>
  <c r="B195" i="9" s="1"/>
  <c r="G193" i="9"/>
  <c r="E193" i="9" s="1"/>
  <c r="B193" i="9" s="1"/>
  <c r="L191" i="9"/>
  <c r="F191" i="9" s="1"/>
  <c r="G187" i="9"/>
  <c r="E187" i="9" s="1"/>
  <c r="B187" i="9" s="1"/>
  <c r="G183" i="9"/>
  <c r="E183" i="9" s="1"/>
  <c r="B183" i="9" s="1"/>
  <c r="G179" i="9"/>
  <c r="E179" i="9" s="1"/>
  <c r="B179" i="9" s="1"/>
  <c r="G191" i="9"/>
  <c r="E191" i="9" s="1"/>
  <c r="B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65" i="9"/>
  <c r="H164" i="9"/>
  <c r="I10" i="9"/>
  <c r="E87" i="5"/>
  <c r="D1065" i="1" s="1"/>
  <c r="D146" i="5"/>
  <c r="E176" i="5"/>
  <c r="F54" i="6"/>
  <c r="G161" i="9"/>
  <c r="E161" i="9" s="1"/>
  <c r="B161" i="9" s="1"/>
  <c r="G163" i="9"/>
  <c r="E163" i="9" s="1"/>
  <c r="B163" i="9" s="1"/>
  <c r="G178" i="9"/>
  <c r="E178" i="9" s="1"/>
  <c r="B178" i="9" s="1"/>
  <c r="G186" i="9"/>
  <c r="E186" i="9" s="1"/>
  <c r="B186" i="9" s="1"/>
  <c r="E287" i="9"/>
  <c r="B287" i="9" s="1"/>
  <c r="E292" i="9"/>
  <c r="B292" i="9" s="1"/>
  <c r="E43" i="9"/>
  <c r="B43" i="9" s="1"/>
  <c r="E55" i="9"/>
  <c r="B55" i="9" s="1"/>
  <c r="B61" i="9"/>
  <c r="B69" i="9"/>
  <c r="E79" i="9"/>
  <c r="B79" i="9" s="1"/>
  <c r="B85" i="9"/>
  <c r="E95" i="9"/>
  <c r="B95" i="9" s="1"/>
  <c r="B101" i="9"/>
  <c r="E111" i="9"/>
  <c r="B111" i="9" s="1"/>
  <c r="B117" i="9"/>
  <c r="E127" i="9"/>
  <c r="B127" i="9" s="1"/>
  <c r="B133" i="9"/>
  <c r="E151" i="9"/>
  <c r="B151" i="9" s="1"/>
  <c r="B157" i="9"/>
  <c r="E51" i="9"/>
  <c r="B51" i="9" s="1"/>
  <c r="B57" i="9"/>
  <c r="E67" i="9"/>
  <c r="B67" i="9" s="1"/>
  <c r="E75" i="9"/>
  <c r="B75" i="9" s="1"/>
  <c r="B81" i="9"/>
  <c r="E91" i="9"/>
  <c r="B91" i="9" s="1"/>
  <c r="B97" i="9"/>
  <c r="E107" i="9"/>
  <c r="B107" i="9" s="1"/>
  <c r="B113" i="9"/>
  <c r="E123" i="9"/>
  <c r="B123" i="9" s="1"/>
  <c r="B129" i="9"/>
  <c r="E139" i="9"/>
  <c r="B139" i="9" s="1"/>
  <c r="E147" i="9"/>
  <c r="B147" i="9" s="1"/>
  <c r="B153" i="9"/>
  <c r="G160" i="9"/>
  <c r="E160" i="9" s="1"/>
  <c r="B160" i="9" s="1"/>
  <c r="G162" i="9"/>
  <c r="E162" i="9" s="1"/>
  <c r="B162" i="9" s="1"/>
  <c r="G164" i="9"/>
  <c r="E164" i="9" s="1"/>
  <c r="B164" i="9" s="1"/>
  <c r="G182" i="9"/>
  <c r="E182" i="9" s="1"/>
  <c r="B182" i="9" s="1"/>
  <c r="G190" i="9"/>
  <c r="E190" i="9" s="1"/>
  <c r="B190" i="9" s="1"/>
  <c r="F230" i="9"/>
  <c r="B230" i="9" s="1"/>
  <c r="H1524" i="1" l="1"/>
  <c r="D43" i="8"/>
  <c r="G294" i="9" s="1"/>
  <c r="E294" i="9" s="1"/>
  <c r="B294" i="9" s="1"/>
  <c r="H1483" i="1"/>
  <c r="G260" i="1"/>
  <c r="H412" i="1"/>
  <c r="F311" i="4"/>
  <c r="E298" i="4"/>
  <c r="E20" i="9"/>
  <c r="B20" i="9" s="1"/>
  <c r="H587" i="1"/>
  <c r="F593" i="4"/>
  <c r="E350" i="4"/>
  <c r="D345" i="1" s="1"/>
  <c r="D293" i="1"/>
  <c r="F644" i="4"/>
  <c r="C638" i="1"/>
  <c r="F196" i="4"/>
  <c r="C192" i="1"/>
  <c r="E151" i="4"/>
  <c r="D147" i="1" s="1"/>
  <c r="H159" i="1"/>
  <c r="F163" i="4"/>
  <c r="G159" i="1"/>
  <c r="F124" i="4"/>
  <c r="C120" i="1"/>
  <c r="H102" i="1"/>
  <c r="G102" i="1"/>
  <c r="F106" i="4"/>
  <c r="H78" i="1"/>
  <c r="G78" i="1"/>
  <c r="F82" i="4"/>
  <c r="F50" i="4"/>
  <c r="C46" i="1"/>
  <c r="E6" i="4"/>
  <c r="E412" i="4" s="1"/>
  <c r="F176" i="5"/>
  <c r="H22" i="3"/>
  <c r="C1153" i="1"/>
  <c r="F298" i="4"/>
  <c r="C293" i="1"/>
  <c r="F258" i="5"/>
  <c r="C1235" i="1"/>
  <c r="F146" i="5"/>
  <c r="C1124" i="1"/>
  <c r="F212" i="9"/>
  <c r="B212" i="9" s="1"/>
  <c r="F87" i="5"/>
  <c r="D68" i="5"/>
  <c r="C1065" i="1"/>
  <c r="F529" i="4"/>
  <c r="D528" i="4"/>
  <c r="C523" i="1"/>
  <c r="F643" i="4"/>
  <c r="C637" i="1"/>
  <c r="F515" i="4"/>
  <c r="C509" i="1"/>
  <c r="F252" i="4"/>
  <c r="C248" i="1"/>
  <c r="I1479" i="1"/>
  <c r="I1471" i="1"/>
  <c r="I1472" i="1"/>
  <c r="I1473" i="1"/>
  <c r="I1456" i="1"/>
  <c r="F484" i="4"/>
  <c r="C478" i="1"/>
  <c r="F459" i="4"/>
  <c r="C453" i="1"/>
  <c r="F363" i="4"/>
  <c r="C358" i="1"/>
  <c r="F215" i="4"/>
  <c r="C211" i="1"/>
  <c r="D141" i="6"/>
  <c r="F5" i="6"/>
  <c r="C1299" i="1"/>
  <c r="H24" i="3"/>
  <c r="I1439" i="1"/>
  <c r="I1476" i="1"/>
  <c r="I1458" i="1"/>
  <c r="E175" i="5"/>
  <c r="D1152" i="1" s="1"/>
  <c r="I22" i="3"/>
  <c r="D1153" i="1"/>
  <c r="G291" i="9"/>
  <c r="E291" i="9" s="1"/>
  <c r="B291" i="9" s="1"/>
  <c r="F190" i="5"/>
  <c r="C1167" i="1"/>
  <c r="E7" i="5"/>
  <c r="D990" i="1"/>
  <c r="F7" i="4"/>
  <c r="D6" i="4"/>
  <c r="C3" i="1"/>
  <c r="E528" i="4"/>
  <c r="E165" i="9"/>
  <c r="B165" i="9" s="1"/>
  <c r="F89" i="6"/>
  <c r="C1383" i="1"/>
  <c r="F238" i="5"/>
  <c r="D237" i="5"/>
  <c r="C1215" i="1"/>
  <c r="I34" i="3"/>
  <c r="C1517" i="1"/>
  <c r="E68" i="5"/>
  <c r="F580" i="4"/>
  <c r="C574" i="1"/>
  <c r="F421" i="4"/>
  <c r="D420" i="4"/>
  <c r="C415" i="1"/>
  <c r="E141" i="6"/>
  <c r="I24" i="3"/>
  <c r="D1299" i="1"/>
  <c r="D350" i="4"/>
  <c r="F351" i="4"/>
  <c r="C346" i="1"/>
  <c r="F133" i="4"/>
  <c r="C129" i="1"/>
  <c r="F7" i="5"/>
  <c r="D6" i="5"/>
  <c r="H20" i="3"/>
  <c r="C985" i="1"/>
  <c r="I1444" i="1"/>
  <c r="I1457" i="1"/>
  <c r="D151" i="4"/>
  <c r="I1440" i="1"/>
  <c r="G295" i="9" l="1"/>
  <c r="E295" i="9" s="1"/>
  <c r="B295" i="9" s="1"/>
  <c r="I35" i="3"/>
  <c r="K1432" i="9"/>
  <c r="C1518" i="1"/>
  <c r="G1518" i="1" s="1"/>
  <c r="I17" i="3"/>
  <c r="E19" i="9"/>
  <c r="E407" i="4"/>
  <c r="D402" i="1" s="1"/>
  <c r="E408" i="4"/>
  <c r="D403" i="1" s="1"/>
  <c r="H638" i="1"/>
  <c r="G638" i="1"/>
  <c r="H192" i="1"/>
  <c r="G192" i="1"/>
  <c r="E289" i="4"/>
  <c r="D285" i="1" s="1"/>
  <c r="G120" i="1"/>
  <c r="H120" i="1"/>
  <c r="H46" i="1"/>
  <c r="G46" i="1"/>
  <c r="D2" i="1"/>
  <c r="I16" i="3"/>
  <c r="I28" i="3"/>
  <c r="D1435" i="1"/>
  <c r="F237" i="5"/>
  <c r="C1214" i="1"/>
  <c r="H23" i="3"/>
  <c r="E6" i="5"/>
  <c r="I20" i="3"/>
  <c r="D985" i="1"/>
  <c r="H985" i="1" s="1"/>
  <c r="H1299" i="1"/>
  <c r="G1299" i="1"/>
  <c r="H453" i="1"/>
  <c r="G453" i="1"/>
  <c r="D636" i="4"/>
  <c r="F528" i="4"/>
  <c r="C522" i="1"/>
  <c r="H293" i="1"/>
  <c r="G293" i="1"/>
  <c r="H1153" i="1"/>
  <c r="G1153" i="1"/>
  <c r="H129" i="1"/>
  <c r="G129" i="1"/>
  <c r="D408" i="4"/>
  <c r="F350" i="4"/>
  <c r="C345" i="1"/>
  <c r="H415" i="1"/>
  <c r="G415" i="1"/>
  <c r="D412" i="4"/>
  <c r="F6" i="4"/>
  <c r="H16" i="3"/>
  <c r="C2" i="1"/>
  <c r="H1167" i="1"/>
  <c r="G1167" i="1"/>
  <c r="H248" i="1"/>
  <c r="G248" i="1"/>
  <c r="H637" i="1"/>
  <c r="G637" i="1"/>
  <c r="D407" i="4"/>
  <c r="D635" i="4"/>
  <c r="F420" i="4"/>
  <c r="C414" i="1"/>
  <c r="I21" i="3"/>
  <c r="D1046" i="1"/>
  <c r="H1383" i="1"/>
  <c r="G1383" i="1"/>
  <c r="F141" i="6"/>
  <c r="C1435" i="1"/>
  <c r="H28" i="3"/>
  <c r="H358" i="1"/>
  <c r="G358" i="1"/>
  <c r="H478" i="1"/>
  <c r="G478" i="1"/>
  <c r="H1065" i="1"/>
  <c r="G1065" i="1"/>
  <c r="H1124" i="1"/>
  <c r="G1124" i="1"/>
  <c r="H1235" i="1"/>
  <c r="G1235" i="1"/>
  <c r="D175" i="5"/>
  <c r="H574" i="1"/>
  <c r="G574" i="1"/>
  <c r="H3" i="1"/>
  <c r="G3" i="1"/>
  <c r="E639" i="4"/>
  <c r="D407" i="1"/>
  <c r="H211" i="1"/>
  <c r="G211" i="1"/>
  <c r="D289" i="4"/>
  <c r="D290" i="4" s="1"/>
  <c r="F151" i="4"/>
  <c r="H17" i="3"/>
  <c r="C147" i="1"/>
  <c r="G282" i="9"/>
  <c r="E282" i="9" s="1"/>
  <c r="B282" i="9" s="1"/>
  <c r="G276" i="9"/>
  <c r="F6" i="5"/>
  <c r="C984" i="1"/>
  <c r="H346" i="1"/>
  <c r="G346" i="1"/>
  <c r="H1517" i="1"/>
  <c r="G1517" i="1"/>
  <c r="H1215" i="1"/>
  <c r="G1215" i="1"/>
  <c r="E636" i="4"/>
  <c r="D630" i="1" s="1"/>
  <c r="D522" i="1"/>
  <c r="E635" i="4"/>
  <c r="D629" i="1" s="1"/>
  <c r="H990" i="1"/>
  <c r="G990" i="1"/>
  <c r="G299" i="9"/>
  <c r="E299" i="9" s="1"/>
  <c r="H509" i="1"/>
  <c r="G509" i="1"/>
  <c r="H523" i="1"/>
  <c r="G523" i="1"/>
  <c r="F68" i="5"/>
  <c r="H21" i="3"/>
  <c r="C1046" i="1"/>
  <c r="E293" i="9" l="1"/>
  <c r="H1518" i="1"/>
  <c r="H11" i="3"/>
  <c r="N3" i="9" s="1"/>
  <c r="E291" i="4"/>
  <c r="D287" i="1" s="1"/>
  <c r="E413" i="4"/>
  <c r="E415" i="4" s="1"/>
  <c r="D410" i="1" s="1"/>
  <c r="E290" i="4"/>
  <c r="D286" i="1" s="1"/>
  <c r="H1214" i="1"/>
  <c r="G1214" i="1"/>
  <c r="H1046" i="1"/>
  <c r="G1046" i="1"/>
  <c r="F175" i="5"/>
  <c r="C1152" i="1"/>
  <c r="G1435" i="1"/>
  <c r="H1435" i="1"/>
  <c r="F635" i="4"/>
  <c r="C629" i="1"/>
  <c r="H2" i="1"/>
  <c r="G2" i="1"/>
  <c r="D639" i="4"/>
  <c r="F412" i="4"/>
  <c r="C407" i="1"/>
  <c r="H345" i="1"/>
  <c r="G345" i="1"/>
  <c r="D633" i="1"/>
  <c r="C286" i="1"/>
  <c r="F407" i="4"/>
  <c r="C402" i="1"/>
  <c r="G985" i="1"/>
  <c r="F636" i="4"/>
  <c r="C630" i="1"/>
  <c r="H276" i="9"/>
  <c r="D984" i="1"/>
  <c r="H8" i="3" s="1"/>
  <c r="E298" i="9"/>
  <c r="B299" i="9"/>
  <c r="H147" i="1"/>
  <c r="G147" i="1"/>
  <c r="H522" i="1"/>
  <c r="G522" i="1"/>
  <c r="E276" i="9"/>
  <c r="D413" i="4"/>
  <c r="D414" i="4" s="1"/>
  <c r="D291" i="4"/>
  <c r="F289" i="4"/>
  <c r="C285" i="1"/>
  <c r="H414" i="1"/>
  <c r="G414" i="1"/>
  <c r="F408" i="4"/>
  <c r="C403" i="1"/>
  <c r="H9" i="3"/>
  <c r="I11" i="3" l="1"/>
  <c r="E414" i="4"/>
  <c r="D409" i="1" s="1"/>
  <c r="D408" i="1"/>
  <c r="E640" i="4"/>
  <c r="D634" i="1" s="1"/>
  <c r="F290" i="4"/>
  <c r="F414" i="4"/>
  <c r="C409" i="1"/>
  <c r="M3" i="9"/>
  <c r="H407" i="1"/>
  <c r="G407" i="1"/>
  <c r="K3" i="9"/>
  <c r="I9" i="3"/>
  <c r="F291" i="4"/>
  <c r="C287" i="1"/>
  <c r="G984" i="1"/>
  <c r="H403" i="1"/>
  <c r="G403" i="1"/>
  <c r="E275" i="9"/>
  <c r="I8" i="3" s="1"/>
  <c r="B276" i="9"/>
  <c r="H984" i="1"/>
  <c r="H286" i="1"/>
  <c r="G286" i="1"/>
  <c r="D640" i="4"/>
  <c r="D641" i="4" s="1"/>
  <c r="F413" i="4"/>
  <c r="D415" i="4"/>
  <c r="C408" i="1"/>
  <c r="H402" i="1"/>
  <c r="G402" i="1"/>
  <c r="H285" i="1"/>
  <c r="G285" i="1"/>
  <c r="H630" i="1"/>
  <c r="G630" i="1"/>
  <c r="F639" i="4"/>
  <c r="C633" i="1"/>
  <c r="G629" i="1"/>
  <c r="H629" i="1"/>
  <c r="H1152" i="1"/>
  <c r="G1152" i="1"/>
  <c r="E642" i="4" l="1"/>
  <c r="D636" i="1" s="1"/>
  <c r="E641" i="4"/>
  <c r="D635" i="1" s="1"/>
  <c r="H633" i="1"/>
  <c r="G633" i="1"/>
  <c r="H287" i="1"/>
  <c r="G287" i="1"/>
  <c r="D642" i="4"/>
  <c r="D645" i="4" s="1"/>
  <c r="F640" i="4"/>
  <c r="C634" i="1"/>
  <c r="H409" i="1"/>
  <c r="G409" i="1"/>
  <c r="F415" i="4"/>
  <c r="C410" i="1"/>
  <c r="C635" i="1"/>
  <c r="H408" i="1"/>
  <c r="G408" i="1"/>
  <c r="E646" i="4" l="1"/>
  <c r="I19" i="3" s="1"/>
  <c r="E645" i="4"/>
  <c r="F645" i="4" s="1"/>
  <c r="F641" i="4"/>
  <c r="H18" i="3"/>
  <c r="C639" i="1"/>
  <c r="G635" i="1"/>
  <c r="H635" i="1"/>
  <c r="H410" i="1"/>
  <c r="G410" i="1"/>
  <c r="H634" i="1"/>
  <c r="G634" i="1"/>
  <c r="F642" i="4"/>
  <c r="D646" i="4"/>
  <c r="C636" i="1"/>
  <c r="I18" i="3" l="1"/>
  <c r="D640" i="1"/>
  <c r="D639" i="1"/>
  <c r="G639" i="1" s="1"/>
  <c r="F646" i="4"/>
  <c r="H19" i="3"/>
  <c r="C640" i="1"/>
  <c r="H639" i="1"/>
  <c r="H636" i="1"/>
  <c r="G636" i="1"/>
  <c r="G640" i="1" l="1"/>
  <c r="H640" i="1"/>
  <c r="H7" i="3"/>
  <c r="J3" i="9" l="1"/>
  <c r="I7" i="3"/>
  <c r="M272" i="9" l="1"/>
  <c r="L272" i="9"/>
  <c r="H18" i="9"/>
  <c r="G18" i="9"/>
  <c r="J17" i="9"/>
  <c r="I6" i="9"/>
  <c r="K12" i="9"/>
  <c r="G17" i="9"/>
  <c r="K9" i="9"/>
  <c r="L15" i="9"/>
  <c r="K10" i="9"/>
  <c r="G16" i="9"/>
  <c r="I9" i="9"/>
  <c r="G15" i="9"/>
  <c r="K5" i="9"/>
  <c r="M16" i="9"/>
  <c r="K6" i="9"/>
  <c r="J11" i="9"/>
  <c r="I17" i="9"/>
  <c r="I5" i="9"/>
  <c r="K11" i="9"/>
  <c r="H16" i="9"/>
  <c r="J5" i="9"/>
  <c r="I8" i="9"/>
  <c r="M15" i="9"/>
  <c r="J8" i="9"/>
  <c r="K8" i="9"/>
  <c r="J13" i="9"/>
  <c r="J10" i="9"/>
  <c r="J9" i="9"/>
  <c r="H15" i="9"/>
  <c r="J6" i="9"/>
  <c r="I11" i="9"/>
  <c r="H17" i="9"/>
  <c r="J7" i="9"/>
  <c r="I12" i="9"/>
  <c r="K7" i="9"/>
  <c r="J12" i="9"/>
  <c r="L16" i="9"/>
  <c r="I7" i="9"/>
  <c r="K13" i="9"/>
  <c r="I13" i="9"/>
  <c r="E5" i="9" l="1"/>
  <c r="B5" i="9" s="1"/>
  <c r="E18" i="9"/>
  <c r="B18" i="9" s="1"/>
  <c r="E7" i="9"/>
  <c r="B7" i="9" s="1"/>
  <c r="E12" i="9"/>
  <c r="B12" i="9" s="1"/>
  <c r="E8" i="9"/>
  <c r="B8" i="9" s="1"/>
  <c r="E16" i="9"/>
  <c r="E17" i="9"/>
  <c r="B17" i="9" s="1"/>
  <c r="F272" i="9"/>
  <c r="B272" i="9" s="1"/>
  <c r="E11" i="9"/>
  <c r="B11" i="9" s="1"/>
  <c r="E13" i="9"/>
  <c r="B13" i="9" s="1"/>
  <c r="E15" i="9"/>
  <c r="F15" i="9"/>
  <c r="E6" i="9"/>
  <c r="B6" i="9" s="1"/>
  <c r="F16" i="9"/>
  <c r="E10" i="9"/>
  <c r="B10" i="9" s="1"/>
  <c r="E9" i="9"/>
  <c r="B9" i="9" s="1"/>
  <c r="F19" i="9" l="1"/>
  <c r="F14" i="9"/>
  <c r="B16" i="9"/>
  <c r="E14" i="9"/>
  <c r="B15" i="9"/>
  <c r="E4"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<sst xmlns="http://schemas.openxmlformats.org/spreadsheetml/2006/main" count="4340" uniqueCount="3415">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</sst>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13296468</v>
      </c>
      <c r="D2" s="6">
        <f>'PR-RAS'!E6</f>
        <v>9010703.0699999984</v>
      </c>
      <c r="E2" s="6">
        <v>0</v>
      </c>
      <c r="F2" s="6">
        <v>0</v>
      </c>
      <c r="G2" s="7">
        <f t="shared" ref="G2:G983" si="0">(B2/1000)*(C2*1+D2*2)</f>
        <v>31317.874139999996</v>
      </c>
      <c r="H2" s="7">
        <f t="shared" ref="H2:H1479" si="1">ABS(C2-ROUND(C2,0))+ABS(D2-ROUND(D2,0))</f>
        <v>6.9999998435378075E-2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3809019</v>
      </c>
      <c r="D3" s="1">
        <f>'PR-RAS'!E7</f>
        <v>4142797.6399999997</v>
      </c>
      <c r="E3" s="1">
        <v>0</v>
      </c>
      <c r="F3" s="1">
        <v>0</v>
      </c>
      <c r="G3" s="2">
        <f t="shared" si="0"/>
        <v>24189.22856</v>
      </c>
      <c r="H3" s="2">
        <f t="shared" si="1"/>
        <v>0.36000000033527613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3527901</v>
      </c>
      <c r="D4" s="1">
        <f>'PR-RAS'!E8</f>
        <v>3789722.8899999997</v>
      </c>
      <c r="E4" s="1">
        <v>0</v>
      </c>
      <c r="F4" s="1">
        <v>0</v>
      </c>
      <c r="G4" s="2">
        <f t="shared" si="0"/>
        <v>33322.04034</v>
      </c>
      <c r="H4" s="2">
        <f t="shared" si="1"/>
        <v>0.11000000033527613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3184165</v>
      </c>
      <c r="D5" s="1">
        <f>'PR-RAS'!E9</f>
        <v>2769106.83</v>
      </c>
      <c r="E5" s="1">
        <v>0</v>
      </c>
      <c r="F5" s="1">
        <v>0</v>
      </c>
      <c r="G5" s="2">
        <f t="shared" si="0"/>
        <v>34889.514640000001</v>
      </c>
      <c r="H5" s="2">
        <f t="shared" si="1"/>
        <v>0.16999999992549419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193467</v>
      </c>
      <c r="D6" s="1">
        <f>'PR-RAS'!E10</f>
        <v>451458.71</v>
      </c>
      <c r="E6" s="1">
        <v>0</v>
      </c>
      <c r="F6" s="1">
        <v>0</v>
      </c>
      <c r="G6" s="2">
        <f t="shared" si="0"/>
        <v>5481.9220999999998</v>
      </c>
      <c r="H6" s="2">
        <f t="shared" si="1"/>
        <v>0.28999999997904524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50121</v>
      </c>
      <c r="D7" s="1">
        <f>'PR-RAS'!E11</f>
        <v>139283.32999999999</v>
      </c>
      <c r="E7" s="1">
        <v>0</v>
      </c>
      <c r="F7" s="1">
        <v>0</v>
      </c>
      <c r="G7" s="2">
        <f t="shared" si="0"/>
        <v>1972.1259599999998</v>
      </c>
      <c r="H7" s="2">
        <f t="shared" si="1"/>
        <v>0.32999999998719431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29489</v>
      </c>
      <c r="D8" s="1">
        <f>'PR-RAS'!E12</f>
        <v>58030.28</v>
      </c>
      <c r="E8" s="1">
        <v>0</v>
      </c>
      <c r="F8" s="1">
        <v>0</v>
      </c>
      <c r="G8" s="2">
        <f t="shared" si="0"/>
        <v>1018.84692</v>
      </c>
      <c r="H8" s="2">
        <f t="shared" si="1"/>
        <v>0.27999999999883585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70659</v>
      </c>
      <c r="D9" s="1">
        <f>'PR-RAS'!E13</f>
        <v>382494.86</v>
      </c>
      <c r="E9" s="1">
        <v>0</v>
      </c>
      <c r="F9" s="1">
        <v>0</v>
      </c>
      <c r="G9" s="2">
        <f t="shared" si="0"/>
        <v>6685.1897600000002</v>
      </c>
      <c r="H9" s="2">
        <f t="shared" si="1"/>
        <v>0.14000000001396984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10651.12</v>
      </c>
      <c r="E11" s="1">
        <v>0</v>
      </c>
      <c r="F11" s="1">
        <v>0</v>
      </c>
      <c r="G11" s="2">
        <f t="shared" si="0"/>
        <v>213.02240000000003</v>
      </c>
      <c r="H11" s="2">
        <f t="shared" si="1"/>
        <v>0.12000000000080036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275521</v>
      </c>
      <c r="D19" s="1">
        <f>'PR-RAS'!E23</f>
        <v>312945.83</v>
      </c>
      <c r="E19" s="1">
        <v>0</v>
      </c>
      <c r="F19" s="1">
        <v>0</v>
      </c>
      <c r="G19" s="2">
        <f t="shared" si="0"/>
        <v>16225.427879999999</v>
      </c>
      <c r="H19" s="2">
        <f t="shared" si="1"/>
        <v>0.16999999998370185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275521</v>
      </c>
      <c r="D23" s="1">
        <f>'PR-RAS'!E27</f>
        <v>312945.83</v>
      </c>
      <c r="E23" s="1">
        <v>0</v>
      </c>
      <c r="F23" s="1">
        <v>0</v>
      </c>
      <c r="G23" s="2">
        <f t="shared" si="0"/>
        <v>19831.078519999999</v>
      </c>
      <c r="H23" s="2">
        <f t="shared" si="1"/>
        <v>0.16999999998370185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5597</v>
      </c>
      <c r="D25" s="1">
        <f>'PR-RAS'!E29</f>
        <v>40128.92</v>
      </c>
      <c r="E25" s="1">
        <v>0</v>
      </c>
      <c r="F25" s="1">
        <v>0</v>
      </c>
      <c r="G25" s="2">
        <f t="shared" si="0"/>
        <v>2060.5161600000001</v>
      </c>
      <c r="H25" s="2">
        <f t="shared" si="1"/>
        <v>8.000000000174623E-2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5597</v>
      </c>
      <c r="D27" s="1">
        <f>'PR-RAS'!E31</f>
        <v>39815.839999999997</v>
      </c>
      <c r="E27" s="1">
        <v>0</v>
      </c>
      <c r="F27" s="1">
        <v>0</v>
      </c>
      <c r="G27" s="2">
        <f t="shared" si="0"/>
        <v>2215.9456799999998</v>
      </c>
      <c r="H27" s="2">
        <f t="shared" si="1"/>
        <v>0.16000000000349246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313.08</v>
      </c>
      <c r="E29" s="1">
        <v>0</v>
      </c>
      <c r="F29" s="1">
        <v>0</v>
      </c>
      <c r="G29" s="2">
        <f t="shared" si="0"/>
        <v>17.53248</v>
      </c>
      <c r="H29" s="2">
        <f t="shared" si="1"/>
        <v>7.9999999999984084E-2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8264695</v>
      </c>
      <c r="D46" s="1">
        <f>'PR-RAS'!E50</f>
        <v>3572009.5599999996</v>
      </c>
      <c r="E46" s="1">
        <v>0</v>
      </c>
      <c r="F46" s="1">
        <v>0</v>
      </c>
      <c r="G46" s="2">
        <f t="shared" si="0"/>
        <v>693392.13539999991</v>
      </c>
      <c r="H46" s="2">
        <f t="shared" si="1"/>
        <v>0.44000000040978193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2246998</v>
      </c>
      <c r="D55" s="1">
        <f>'PR-RAS'!E59</f>
        <v>2300376.09</v>
      </c>
      <c r="E55" s="1">
        <v>0</v>
      </c>
      <c r="F55" s="1">
        <v>0</v>
      </c>
      <c r="G55" s="2">
        <f t="shared" si="0"/>
        <v>369778.50971999997</v>
      </c>
      <c r="H55" s="2">
        <f t="shared" si="1"/>
        <v>8.9999999850988388E-2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2246998</v>
      </c>
      <c r="D56" s="1">
        <f>'PR-RAS'!E60</f>
        <v>2300376.09</v>
      </c>
      <c r="E56" s="1">
        <v>0</v>
      </c>
      <c r="F56" s="1">
        <v>0</v>
      </c>
      <c r="G56" s="2">
        <f t="shared" si="0"/>
        <v>376626.2599</v>
      </c>
      <c r="H56" s="2">
        <f t="shared" si="1"/>
        <v>8.9999999850988388E-2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382951</v>
      </c>
      <c r="D61" s="1">
        <f>'PR-RAS'!E65</f>
        <v>384473</v>
      </c>
      <c r="E61" s="1">
        <v>0</v>
      </c>
      <c r="F61" s="1">
        <v>0</v>
      </c>
      <c r="G61" s="2">
        <f t="shared" si="0"/>
        <v>69113.819999999992</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382951</v>
      </c>
      <c r="D62" s="1">
        <f>'PR-RAS'!E66</f>
        <v>384473</v>
      </c>
      <c r="E62" s="1">
        <v>0</v>
      </c>
      <c r="F62" s="1">
        <v>0</v>
      </c>
      <c r="G62" s="2">
        <f t="shared" si="0"/>
        <v>70265.717000000004</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5634746</v>
      </c>
      <c r="D70" s="1">
        <f>'PR-RAS'!E74</f>
        <v>887160.47</v>
      </c>
      <c r="E70" s="1">
        <v>0</v>
      </c>
      <c r="F70" s="1">
        <v>0</v>
      </c>
      <c r="G70" s="2">
        <f t="shared" si="0"/>
        <v>511225.61885999999</v>
      </c>
      <c r="H70" s="2">
        <f t="shared" si="1"/>
        <v>0.46999999997206032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809236</v>
      </c>
      <c r="D71" s="1">
        <f>'PR-RAS'!E75</f>
        <v>432278.27</v>
      </c>
      <c r="E71" s="1">
        <v>0</v>
      </c>
      <c r="F71" s="1">
        <v>0</v>
      </c>
      <c r="G71" s="2">
        <f t="shared" si="0"/>
        <v>117165.47780000001</v>
      </c>
      <c r="H71" s="2">
        <f t="shared" si="1"/>
        <v>0.27000000001862645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4825510</v>
      </c>
      <c r="D72" s="1">
        <f>'PR-RAS'!E76</f>
        <v>454882.2</v>
      </c>
      <c r="E72" s="1">
        <v>0</v>
      </c>
      <c r="F72" s="1">
        <v>0</v>
      </c>
      <c r="G72" s="2">
        <f t="shared" si="0"/>
        <v>407204.48239999998</v>
      </c>
      <c r="H72" s="2">
        <f t="shared" si="1"/>
        <v>0.20000000001164153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481892</v>
      </c>
      <c r="D78" s="1">
        <f>'PR-RAS'!E82</f>
        <v>631512.82999999996</v>
      </c>
      <c r="E78" s="1">
        <v>0</v>
      </c>
      <c r="F78" s="1">
        <v>0</v>
      </c>
      <c r="G78" s="2">
        <f t="shared" si="0"/>
        <v>134358.65982</v>
      </c>
      <c r="H78" s="2">
        <f t="shared" si="1"/>
        <v>0.17000000004190952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3273</v>
      </c>
      <c r="D79" s="1">
        <f>'PR-RAS'!E83</f>
        <v>1272.25</v>
      </c>
      <c r="E79" s="1">
        <v>0</v>
      </c>
      <c r="F79" s="1">
        <v>0</v>
      </c>
      <c r="G79" s="2">
        <f t="shared" si="0"/>
        <v>453.76499999999999</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v>
      </c>
      <c r="D81" s="1">
        <f>'PR-RAS'!E85</f>
        <v>37.950000000000003</v>
      </c>
      <c r="E81" s="1">
        <v>0</v>
      </c>
      <c r="F81" s="1">
        <v>0</v>
      </c>
      <c r="G81" s="2">
        <f t="shared" si="0"/>
        <v>15.592000000000001</v>
      </c>
      <c r="H81" s="2">
        <f t="shared" si="1"/>
        <v>4.9999999999997158E-2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2571</v>
      </c>
      <c r="D82" s="1">
        <f>'PR-RAS'!E86</f>
        <v>1234.3</v>
      </c>
      <c r="E82" s="1">
        <v>0</v>
      </c>
      <c r="F82" s="1">
        <v>0</v>
      </c>
      <c r="G82" s="2">
        <f t="shared" si="0"/>
        <v>408.20760000000007</v>
      </c>
      <c r="H82" s="2">
        <f t="shared" si="1"/>
        <v>0.29999999999995453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583</v>
      </c>
      <c r="D86" s="1">
        <f>'PR-RAS'!E90</f>
        <v>0</v>
      </c>
      <c r="E86" s="1">
        <v>0</v>
      </c>
      <c r="F86" s="1">
        <v>0</v>
      </c>
      <c r="G86" s="2">
        <f t="shared" si="0"/>
        <v>49.555000000000007</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478619</v>
      </c>
      <c r="D87" s="1">
        <f>'PR-RAS'!E91</f>
        <v>630240.57999999996</v>
      </c>
      <c r="E87" s="1">
        <v>0</v>
      </c>
      <c r="F87" s="1">
        <v>0</v>
      </c>
      <c r="G87" s="2">
        <f t="shared" si="0"/>
        <v>149562.61375999998</v>
      </c>
      <c r="H87" s="2">
        <f t="shared" si="1"/>
        <v>0.42000000004190952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331382</v>
      </c>
      <c r="D88" s="1">
        <f>'PR-RAS'!E92</f>
        <v>331585.09000000003</v>
      </c>
      <c r="E88" s="1">
        <v>0</v>
      </c>
      <c r="F88" s="1">
        <v>0</v>
      </c>
      <c r="G88" s="2">
        <f t="shared" si="0"/>
        <v>86526.039659999995</v>
      </c>
      <c r="H88" s="2">
        <f t="shared" si="1"/>
        <v>9.0000000025611371E-2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140891</v>
      </c>
      <c r="D89" s="1">
        <f>'PR-RAS'!E93</f>
        <v>281334.31</v>
      </c>
      <c r="E89" s="1">
        <v>0</v>
      </c>
      <c r="F89" s="1">
        <v>0</v>
      </c>
      <c r="G89" s="2">
        <f t="shared" si="0"/>
        <v>61913.24656</v>
      </c>
      <c r="H89" s="2">
        <f t="shared" si="1"/>
        <v>0.30999999999767169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v>
      </c>
      <c r="D90" s="1">
        <f>'PR-RAS'!E94</f>
        <v>54.96</v>
      </c>
      <c r="E90" s="1">
        <v>0</v>
      </c>
      <c r="F90" s="1">
        <v>0</v>
      </c>
      <c r="G90" s="2">
        <f t="shared" si="0"/>
        <v>14.76688</v>
      </c>
      <c r="H90" s="2">
        <f t="shared" si="1"/>
        <v>3.9999999999999147E-2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6290</v>
      </c>
      <c r="D93" s="1">
        <f>'PR-RAS'!E97</f>
        <v>17266.22</v>
      </c>
      <c r="E93" s="1">
        <v>0</v>
      </c>
      <c r="F93" s="1">
        <v>0</v>
      </c>
      <c r="G93" s="2">
        <f t="shared" si="0"/>
        <v>3755.6644800000004</v>
      </c>
      <c r="H93" s="2">
        <f t="shared" si="1"/>
        <v>0.22000000000116415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693688</v>
      </c>
      <c r="D102" s="1">
        <f>'PR-RAS'!E106</f>
        <v>617623.03</v>
      </c>
      <c r="E102" s="1">
        <v>0</v>
      </c>
      <c r="F102" s="1">
        <v>0</v>
      </c>
      <c r="G102" s="2">
        <f t="shared" si="0"/>
        <v>194822.34006000002</v>
      </c>
      <c r="H102" s="2">
        <f t="shared" si="1"/>
        <v>3.0000000027939677E-2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11382</v>
      </c>
      <c r="D103" s="1">
        <f>'PR-RAS'!E107</f>
        <v>5000</v>
      </c>
      <c r="E103" s="1">
        <v>0</v>
      </c>
      <c r="F103" s="1">
        <v>0</v>
      </c>
      <c r="G103" s="2">
        <f t="shared" si="0"/>
        <v>2180.9639999999999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382</v>
      </c>
      <c r="D106" s="1">
        <f>'PR-RAS'!E110</f>
        <v>0</v>
      </c>
      <c r="E106" s="1">
        <v>0</v>
      </c>
      <c r="F106" s="1">
        <v>0</v>
      </c>
      <c r="G106" s="2">
        <f t="shared" si="0"/>
        <v>40.11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11000</v>
      </c>
      <c r="D107" s="1">
        <f>'PR-RAS'!E111</f>
        <v>5000</v>
      </c>
      <c r="E107" s="1">
        <v>0</v>
      </c>
      <c r="F107" s="1">
        <v>0</v>
      </c>
      <c r="G107" s="2">
        <f t="shared" si="0"/>
        <v>2226</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153256</v>
      </c>
      <c r="D108" s="1">
        <f>'PR-RAS'!E112</f>
        <v>154960.01999999999</v>
      </c>
      <c r="E108" s="1">
        <v>0</v>
      </c>
      <c r="F108" s="1">
        <v>0</v>
      </c>
      <c r="G108" s="2">
        <f t="shared" si="0"/>
        <v>49559.836279999996</v>
      </c>
      <c r="H108" s="2">
        <f t="shared" si="1"/>
        <v>1.9999999989522621E-2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2423</v>
      </c>
      <c r="D110" s="1">
        <f>'PR-RAS'!E114</f>
        <v>763.43</v>
      </c>
      <c r="E110" s="1">
        <v>0</v>
      </c>
      <c r="F110" s="1">
        <v>0</v>
      </c>
      <c r="G110" s="2">
        <f t="shared" si="0"/>
        <v>430.53473999999994</v>
      </c>
      <c r="H110" s="2">
        <f t="shared" si="1"/>
        <v>0.42999999999994998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4277</v>
      </c>
      <c r="D111" s="1">
        <f>'PR-RAS'!E115</f>
        <v>0</v>
      </c>
      <c r="E111" s="1">
        <v>0</v>
      </c>
      <c r="F111" s="1">
        <v>0</v>
      </c>
      <c r="G111" s="2">
        <f t="shared" si="0"/>
        <v>470.47</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146556</v>
      </c>
      <c r="D113" s="1">
        <f>'PR-RAS'!E117</f>
        <v>154196.59</v>
      </c>
      <c r="E113" s="1">
        <v>0</v>
      </c>
      <c r="F113" s="1">
        <v>0</v>
      </c>
      <c r="G113" s="2">
        <f t="shared" si="0"/>
        <v>50954.30816</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529050</v>
      </c>
      <c r="D116" s="1">
        <f>'PR-RAS'!E120</f>
        <v>457663.01</v>
      </c>
      <c r="E116" s="1">
        <v>0</v>
      </c>
      <c r="F116" s="1">
        <v>0</v>
      </c>
      <c r="G116" s="2">
        <f t="shared" si="0"/>
        <v>166103.24230000001</v>
      </c>
      <c r="H116" s="2">
        <f t="shared" si="1"/>
        <v>1.0000000009313226E-2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127859</v>
      </c>
      <c r="D117" s="1">
        <f>'PR-RAS'!E121</f>
        <v>31508.86</v>
      </c>
      <c r="E117" s="1">
        <v>0</v>
      </c>
      <c r="F117" s="1">
        <v>0</v>
      </c>
      <c r="G117" s="2">
        <f t="shared" si="0"/>
        <v>22141.699520000002</v>
      </c>
      <c r="H117" s="2">
        <f t="shared" si="1"/>
        <v>0.13999999999941792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401191</v>
      </c>
      <c r="D118" s="1">
        <f>'PR-RAS'!E122</f>
        <v>426154.15</v>
      </c>
      <c r="E118" s="1">
        <v>0</v>
      </c>
      <c r="F118" s="1">
        <v>0</v>
      </c>
      <c r="G118" s="2">
        <f t="shared" si="0"/>
        <v>146659.41810000001</v>
      </c>
      <c r="H118" s="2">
        <f t="shared" si="1"/>
        <v>0.15000000002328306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47174</v>
      </c>
      <c r="D120" s="1">
        <f>'PR-RAS'!E124</f>
        <v>46453.73</v>
      </c>
      <c r="E120" s="1">
        <v>0</v>
      </c>
      <c r="F120" s="1">
        <v>0</v>
      </c>
      <c r="G120" s="2">
        <f t="shared" si="0"/>
        <v>16669.693740000002</v>
      </c>
      <c r="H120" s="2">
        <f t="shared" si="1"/>
        <v>0.26999999999679858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47174</v>
      </c>
      <c r="D121" s="1">
        <f>'PR-RAS'!E125</f>
        <v>46453.73</v>
      </c>
      <c r="E121" s="1">
        <v>0</v>
      </c>
      <c r="F121" s="1">
        <v>0</v>
      </c>
      <c r="G121" s="2">
        <f t="shared" si="0"/>
        <v>16809.775200000004</v>
      </c>
      <c r="H121" s="2">
        <f t="shared" si="1"/>
        <v>0.26999999999679858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47174</v>
      </c>
      <c r="D123" s="1">
        <f>'PR-RAS'!E127</f>
        <v>46453.73</v>
      </c>
      <c r="E123" s="1">
        <v>0</v>
      </c>
      <c r="F123" s="1">
        <v>0</v>
      </c>
      <c r="G123" s="2">
        <f t="shared" si="0"/>
        <v>17089.938120000003</v>
      </c>
      <c r="H123" s="2">
        <f t="shared" si="1"/>
        <v>0.26999999999679858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306.27999999999997</v>
      </c>
      <c r="E135" s="1">
        <v>0</v>
      </c>
      <c r="F135" s="1">
        <v>0</v>
      </c>
      <c r="G135" s="2">
        <f t="shared" si="0"/>
        <v>82.083039999999997</v>
      </c>
      <c r="H135" s="2">
        <f t="shared" si="1"/>
        <v>0.27999999999997272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306.27999999999997</v>
      </c>
      <c r="E136" s="1">
        <v>0</v>
      </c>
      <c r="F136" s="1">
        <v>0</v>
      </c>
      <c r="G136" s="2">
        <f t="shared" si="0"/>
        <v>82.695599999999999</v>
      </c>
      <c r="H136" s="2">
        <f t="shared" si="1"/>
        <v>0.27999999999997272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306.27999999999997</v>
      </c>
      <c r="E145" s="1">
        <v>0</v>
      </c>
      <c r="F145" s="1">
        <v>0</v>
      </c>
      <c r="G145" s="2">
        <f t="shared" si="0"/>
        <v>88.208639999999988</v>
      </c>
      <c r="H145" s="2">
        <f t="shared" si="1"/>
        <v>0.27999999999997272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7945119</v>
      </c>
      <c r="D147" s="1">
        <f>'PR-RAS'!E151</f>
        <v>6505799.0199999996</v>
      </c>
      <c r="E147" s="1">
        <v>0</v>
      </c>
      <c r="F147" s="1">
        <v>0</v>
      </c>
      <c r="G147" s="2">
        <f t="shared" si="0"/>
        <v>3059680.6878399998</v>
      </c>
      <c r="H147" s="2">
        <f t="shared" si="1"/>
        <v>1.9999999552965164E-2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1277096</v>
      </c>
      <c r="D148" s="1">
        <f>'PR-RAS'!E152</f>
        <v>822294.77</v>
      </c>
      <c r="E148" s="1">
        <v>0</v>
      </c>
      <c r="F148" s="1">
        <v>0</v>
      </c>
      <c r="G148" s="2">
        <f t="shared" si="0"/>
        <v>429487.77437999996</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1072632</v>
      </c>
      <c r="D149" s="1">
        <f>'PR-RAS'!E153</f>
        <v>675116.99</v>
      </c>
      <c r="E149" s="1">
        <v>0</v>
      </c>
      <c r="F149" s="1">
        <v>0</v>
      </c>
      <c r="G149" s="2">
        <f t="shared" si="0"/>
        <v>358584.16503999999</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1072632</v>
      </c>
      <c r="D150" s="1">
        <f>'PR-RAS'!E154</f>
        <v>675116.99</v>
      </c>
      <c r="E150" s="1">
        <v>0</v>
      </c>
      <c r="F150" s="1">
        <v>0</v>
      </c>
      <c r="G150" s="2">
        <f t="shared" si="0"/>
        <v>361007.03101999999</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46230</v>
      </c>
      <c r="D154" s="1">
        <f>'PR-RAS'!E158</f>
        <v>41914</v>
      </c>
      <c r="E154" s="1">
        <v>0</v>
      </c>
      <c r="F154" s="1">
        <v>0</v>
      </c>
      <c r="G154" s="2">
        <f t="shared" si="0"/>
        <v>19898.874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158234</v>
      </c>
      <c r="D155" s="1">
        <f>'PR-RAS'!E159</f>
        <v>105263.78</v>
      </c>
      <c r="E155" s="1">
        <v>0</v>
      </c>
      <c r="F155" s="1">
        <v>0</v>
      </c>
      <c r="G155" s="2">
        <f t="shared" si="0"/>
        <v>56789.28024</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158234</v>
      </c>
      <c r="D157" s="1">
        <f>'PR-RAS'!E161</f>
        <v>105263.78</v>
      </c>
      <c r="E157" s="1">
        <v>0</v>
      </c>
      <c r="F157" s="1">
        <v>0</v>
      </c>
      <c r="G157" s="2">
        <f t="shared" si="0"/>
        <v>57526.803359999998</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3101151</v>
      </c>
      <c r="D159" s="1">
        <f>'PR-RAS'!E163</f>
        <v>2334482.87</v>
      </c>
      <c r="E159" s="1">
        <v>0</v>
      </c>
      <c r="F159" s="1">
        <v>0</v>
      </c>
      <c r="G159" s="2">
        <f t="shared" si="0"/>
        <v>1227678.4449200002</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42434</v>
      </c>
      <c r="D160" s="1">
        <f>'PR-RAS'!E164</f>
        <v>51177.75</v>
      </c>
      <c r="E160" s="1">
        <v>0</v>
      </c>
      <c r="F160" s="1">
        <v>0</v>
      </c>
      <c r="G160" s="2">
        <f t="shared" si="0"/>
        <v>23021.530500000001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3234</v>
      </c>
      <c r="D161" s="1">
        <f>'PR-RAS'!E165</f>
        <v>3102.75</v>
      </c>
      <c r="E161" s="1">
        <v>0</v>
      </c>
      <c r="F161" s="1">
        <v>0</v>
      </c>
      <c r="G161" s="2">
        <f t="shared" si="0"/>
        <v>1510.32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39200</v>
      </c>
      <c r="D162" s="1">
        <f>'PR-RAS'!E166</f>
        <v>35000</v>
      </c>
      <c r="E162" s="1">
        <v>0</v>
      </c>
      <c r="F162" s="1">
        <v>0</v>
      </c>
      <c r="G162" s="2">
        <f t="shared" si="0"/>
        <v>17581.2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13075</v>
      </c>
      <c r="E163" s="1">
        <v>0</v>
      </c>
      <c r="F163" s="1">
        <v>0</v>
      </c>
      <c r="G163" s="2">
        <f t="shared" si="0"/>
        <v>4236.3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364993</v>
      </c>
      <c r="D165" s="1">
        <f>'PR-RAS'!E169</f>
        <v>310504.78000000003</v>
      </c>
      <c r="E165" s="1">
        <v>0</v>
      </c>
      <c r="F165" s="1">
        <v>0</v>
      </c>
      <c r="G165" s="2">
        <f t="shared" si="0"/>
        <v>161704.41984000002</v>
      </c>
      <c r="H165" s="2">
        <f t="shared" si="1"/>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80068</v>
      </c>
      <c r="D166" s="1">
        <f>'PR-RAS'!E170</f>
        <v>34492.81</v>
      </c>
      <c r="E166" s="1">
        <v>0</v>
      </c>
      <c r="F166" s="1">
        <v>0</v>
      </c>
      <c r="G166" s="2">
        <f t="shared" si="0"/>
        <v>24593.847300000001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16699</v>
      </c>
      <c r="D167" s="1">
        <f>'PR-RAS'!E171</f>
        <v>2461.81</v>
      </c>
      <c r="E167" s="1">
        <v>0</v>
      </c>
      <c r="F167" s="1">
        <v>0</v>
      </c>
      <c r="G167" s="2">
        <f t="shared" si="0"/>
        <v>3589.3549200000002</v>
      </c>
      <c r="H167" s="2">
        <f t="shared" si="1"/>
        <v>0.19000000000005457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219835</v>
      </c>
      <c r="D168" s="1">
        <f>'PR-RAS'!E172</f>
        <v>271609.76</v>
      </c>
      <c r="E168" s="1">
        <v>0</v>
      </c>
      <c r="F168" s="1">
        <v>0</v>
      </c>
      <c r="G168" s="2">
        <f t="shared" si="0"/>
        <v>127430.10484000001</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45553</v>
      </c>
      <c r="D169" s="1">
        <f>'PR-RAS'!E173</f>
        <v>1550.4</v>
      </c>
      <c r="E169" s="1">
        <v>0</v>
      </c>
      <c r="F169" s="1">
        <v>0</v>
      </c>
      <c r="G169" s="2">
        <f t="shared" si="0"/>
        <v>8173.8384000000005</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2838</v>
      </c>
      <c r="D170" s="1">
        <f>'PR-RAS'!E174</f>
        <v>390</v>
      </c>
      <c r="E170" s="1">
        <v>0</v>
      </c>
      <c r="F170" s="1">
        <v>0</v>
      </c>
      <c r="G170" s="2">
        <f t="shared" si="0"/>
        <v>611.44200000000001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2424116</v>
      </c>
      <c r="D173" s="1">
        <f>'PR-RAS'!E177</f>
        <v>1682499.34</v>
      </c>
      <c r="E173" s="1">
        <v>0</v>
      </c>
      <c r="F173" s="1">
        <v>0</v>
      </c>
      <c r="G173" s="2">
        <f t="shared" si="0"/>
        <v>995727.7249599999</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43889</v>
      </c>
      <c r="D174" s="1">
        <f>'PR-RAS'!E178</f>
        <v>64984.84</v>
      </c>
      <c r="E174" s="1">
        <v>0</v>
      </c>
      <c r="F174" s="1">
        <v>0</v>
      </c>
      <c r="G174" s="2">
        <f t="shared" si="0"/>
        <v>30077.551639999998</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829433</v>
      </c>
      <c r="D175" s="1">
        <f>'PR-RAS'!E179</f>
        <v>504995.98</v>
      </c>
      <c r="E175" s="1">
        <v>0</v>
      </c>
      <c r="F175" s="1">
        <v>0</v>
      </c>
      <c r="G175" s="2">
        <f t="shared" si="0"/>
        <v>320059.94303999998</v>
      </c>
      <c r="H175" s="2">
        <f t="shared" si="1"/>
        <v>2.0000000018626451E-2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252073</v>
      </c>
      <c r="D176" s="1">
        <f>'PR-RAS'!E180</f>
        <v>216502.48</v>
      </c>
      <c r="E176" s="1">
        <v>0</v>
      </c>
      <c r="F176" s="1">
        <v>0</v>
      </c>
      <c r="G176" s="2">
        <f t="shared" si="0"/>
        <v>119888.64299999998</v>
      </c>
      <c r="H176" s="2">
        <f t="shared" si="1"/>
        <v>0.48000000001047738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546815</v>
      </c>
      <c r="D177" s="1">
        <f>'PR-RAS'!E181</f>
        <v>495399.16</v>
      </c>
      <c r="E177" s="1">
        <v>0</v>
      </c>
      <c r="F177" s="1">
        <v>0</v>
      </c>
      <c r="G177" s="2">
        <f t="shared" si="0"/>
        <v>270619.94431999995</v>
      </c>
      <c r="H177" s="2">
        <f t="shared" si="1"/>
        <v>0.15999999997438863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16397</v>
      </c>
      <c r="D178" s="1">
        <f>'PR-RAS'!E182</f>
        <v>17677.759999999998</v>
      </c>
      <c r="E178" s="1">
        <v>0</v>
      </c>
      <c r="F178" s="1">
        <v>0</v>
      </c>
      <c r="G178" s="2">
        <f t="shared" si="0"/>
        <v>9160.1960399999989</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41495</v>
      </c>
      <c r="D179" s="1">
        <f>'PR-RAS'!E183</f>
        <v>28870</v>
      </c>
      <c r="E179" s="1">
        <v>0</v>
      </c>
      <c r="F179" s="1">
        <v>0</v>
      </c>
      <c r="G179" s="2">
        <f t="shared" si="0"/>
        <v>17663.829999999998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302529</v>
      </c>
      <c r="D180" s="1">
        <f>'PR-RAS'!E184</f>
        <v>269131.15000000002</v>
      </c>
      <c r="E180" s="1">
        <v>0</v>
      </c>
      <c r="F180" s="1">
        <v>0</v>
      </c>
      <c r="G180" s="2">
        <f t="shared" si="0"/>
        <v>150501.6427</v>
      </c>
      <c r="H180" s="2">
        <f t="shared" si="1"/>
        <v>0.15000000002328306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22868</v>
      </c>
      <c r="D181" s="1">
        <f>'PR-RAS'!E185</f>
        <v>22077.200000000001</v>
      </c>
      <c r="E181" s="1">
        <v>0</v>
      </c>
      <c r="F181" s="1">
        <v>0</v>
      </c>
      <c r="G181" s="2">
        <f t="shared" si="0"/>
        <v>12064.031999999999</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368617</v>
      </c>
      <c r="D182" s="1">
        <f>'PR-RAS'!E186</f>
        <v>62860.77</v>
      </c>
      <c r="E182" s="1">
        <v>0</v>
      </c>
      <c r="F182" s="1">
        <v>0</v>
      </c>
      <c r="G182" s="2">
        <f t="shared" si="0"/>
        <v>89475.275739999997</v>
      </c>
      <c r="H182" s="2">
        <f t="shared" si="1"/>
        <v>0.23000000000320142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269608</v>
      </c>
      <c r="D184" s="1">
        <f>'PR-RAS'!E188</f>
        <v>290301</v>
      </c>
      <c r="E184" s="1">
        <v>0</v>
      </c>
      <c r="F184" s="1">
        <v>0</v>
      </c>
      <c r="G184" s="2">
        <f t="shared" si="0"/>
        <v>155588.43</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91880</v>
      </c>
      <c r="D185" s="1">
        <f>'PR-RAS'!E189</f>
        <v>61284.6</v>
      </c>
      <c r="E185" s="1">
        <v>0</v>
      </c>
      <c r="F185" s="1">
        <v>0</v>
      </c>
      <c r="G185" s="2">
        <f t="shared" si="0"/>
        <v>39458.652800000003</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49631</v>
      </c>
      <c r="D186" s="1">
        <f>'PR-RAS'!E190</f>
        <v>54854.26</v>
      </c>
      <c r="E186" s="1">
        <v>0</v>
      </c>
      <c r="F186" s="1">
        <v>0</v>
      </c>
      <c r="G186" s="2">
        <f t="shared" si="0"/>
        <v>29477.811200000004</v>
      </c>
      <c r="H186" s="2">
        <f t="shared" si="1"/>
        <v>0.26000000000203727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13087</v>
      </c>
      <c r="D187" s="1">
        <f>'PR-RAS'!E191</f>
        <v>16043.5</v>
      </c>
      <c r="E187" s="1">
        <v>0</v>
      </c>
      <c r="F187" s="1">
        <v>0</v>
      </c>
      <c r="G187" s="2">
        <f t="shared" si="0"/>
        <v>8402.3639999999996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27698</v>
      </c>
      <c r="D188" s="1">
        <f>'PR-RAS'!E192</f>
        <v>27698</v>
      </c>
      <c r="E188" s="1">
        <v>0</v>
      </c>
      <c r="F188" s="1">
        <v>0</v>
      </c>
      <c r="G188" s="2">
        <f t="shared" si="0"/>
        <v>15538.578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5000</v>
      </c>
      <c r="D189" s="1">
        <f>'PR-RAS'!E193</f>
        <v>4519.53</v>
      </c>
      <c r="E189" s="1">
        <v>0</v>
      </c>
      <c r="F189" s="1">
        <v>0</v>
      </c>
      <c r="G189" s="2">
        <f t="shared" si="0"/>
        <v>2639.34328</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6949</v>
      </c>
      <c r="D190" s="1">
        <f>'PR-RAS'!E194</f>
        <v>3858.03</v>
      </c>
      <c r="E190" s="1">
        <v>0</v>
      </c>
      <c r="F190" s="1">
        <v>0</v>
      </c>
      <c r="G190" s="2">
        <f t="shared" si="0"/>
        <v>2771.6963400000004</v>
      </c>
      <c r="H190" s="2">
        <f t="shared" si="1"/>
        <v>3.0000000000200089E-2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75363</v>
      </c>
      <c r="D191" s="1">
        <f>'PR-RAS'!E195</f>
        <v>122043.08</v>
      </c>
      <c r="E191" s="1">
        <v>0</v>
      </c>
      <c r="F191" s="1">
        <v>0</v>
      </c>
      <c r="G191" s="2">
        <f t="shared" si="0"/>
        <v>60695.340400000008</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37281</v>
      </c>
      <c r="D192" s="1">
        <f>'PR-RAS'!E196</f>
        <v>49450.83</v>
      </c>
      <c r="E192" s="1">
        <v>0</v>
      </c>
      <c r="F192" s="1">
        <v>0</v>
      </c>
      <c r="G192" s="2">
        <f t="shared" si="0"/>
        <v>26010.888060000001</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18583</v>
      </c>
      <c r="D198" s="1">
        <f>'PR-RAS'!E202</f>
        <v>27388.62</v>
      </c>
      <c r="E198" s="1">
        <v>0</v>
      </c>
      <c r="F198" s="1">
        <v>0</v>
      </c>
      <c r="G198" s="2">
        <f t="shared" si="0"/>
        <v>14451.967279999999</v>
      </c>
      <c r="H198" s="2">
        <f t="shared" si="1"/>
        <v>0.38000000000101863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18583</v>
      </c>
      <c r="D201" s="1">
        <f>'PR-RAS'!E205</f>
        <v>27388.62</v>
      </c>
      <c r="E201" s="1">
        <v>0</v>
      </c>
      <c r="F201" s="1">
        <v>0</v>
      </c>
      <c r="G201" s="2">
        <f t="shared" si="0"/>
        <v>14672.047999999999</v>
      </c>
      <c r="H201" s="2">
        <f t="shared" si="1"/>
        <v>0.38000000000101863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18698</v>
      </c>
      <c r="D206" s="1">
        <f>'PR-RAS'!E210</f>
        <v>22062.210000000003</v>
      </c>
      <c r="E206" s="1">
        <v>0</v>
      </c>
      <c r="F206" s="1">
        <v>0</v>
      </c>
      <c r="G206" s="2">
        <f t="shared" si="0"/>
        <v>12878.596100000001</v>
      </c>
      <c r="H206" s="2">
        <f t="shared" si="1"/>
        <v>0.21000000000276486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18698</v>
      </c>
      <c r="D207" s="1">
        <f>'PR-RAS'!E211</f>
        <v>22055.47</v>
      </c>
      <c r="E207" s="1">
        <v>0</v>
      </c>
      <c r="F207" s="1">
        <v>0</v>
      </c>
      <c r="G207" s="2">
        <f t="shared" si="0"/>
        <v>12938.64164</v>
      </c>
      <c r="H207" s="2">
        <f t="shared" si="1"/>
        <v>0.47000000000116415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6.74</v>
      </c>
      <c r="E209" s="1">
        <v>0</v>
      </c>
      <c r="F209" s="1">
        <v>0</v>
      </c>
      <c r="G209" s="2">
        <f t="shared" si="0"/>
        <v>2.8038400000000001</v>
      </c>
      <c r="H209" s="2">
        <f t="shared" si="1"/>
        <v>0.25999999999999979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113554</v>
      </c>
      <c r="D211" s="1">
        <f>'PR-RAS'!E215</f>
        <v>156253.71</v>
      </c>
      <c r="E211" s="1">
        <v>0</v>
      </c>
      <c r="F211" s="1">
        <v>0</v>
      </c>
      <c r="G211" s="2">
        <f t="shared" si="0"/>
        <v>89472.898199999996</v>
      </c>
      <c r="H211" s="2">
        <f t="shared" si="1"/>
        <v>0.29000000000814907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113554</v>
      </c>
      <c r="D215" s="1">
        <f>'PR-RAS'!E219</f>
        <v>156253.71</v>
      </c>
      <c r="E215" s="1">
        <v>0</v>
      </c>
      <c r="F215" s="1">
        <v>0</v>
      </c>
      <c r="G215" s="2">
        <f t="shared" si="0"/>
        <v>91177.143879999989</v>
      </c>
      <c r="H215" s="2">
        <f t="shared" si="1"/>
        <v>0.29000000000814907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113554</v>
      </c>
      <c r="D218" s="1">
        <f>'PR-RAS'!E222</f>
        <v>156253.71</v>
      </c>
      <c r="E218" s="1">
        <v>0</v>
      </c>
      <c r="F218" s="1">
        <v>0</v>
      </c>
      <c r="G218" s="2">
        <f t="shared" si="0"/>
        <v>92455.328139999998</v>
      </c>
      <c r="H218" s="2">
        <f t="shared" si="1"/>
        <v>0.29000000000814907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685953</v>
      </c>
      <c r="D220" s="1">
        <f>'PR-RAS'!E224</f>
        <v>685867.86</v>
      </c>
      <c r="E220" s="1">
        <v>0</v>
      </c>
      <c r="F220" s="1">
        <v>0</v>
      </c>
      <c r="G220" s="2">
        <f t="shared" si="0"/>
        <v>450633.82967999997</v>
      </c>
      <c r="H220" s="2">
        <f t="shared" si="1"/>
        <v>0.14000000001396984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95976</v>
      </c>
      <c r="D227" s="1">
        <f>'PR-RAS'!E231</f>
        <v>20000</v>
      </c>
      <c r="E227" s="1">
        <v>0</v>
      </c>
      <c r="F227" s="1">
        <v>0</v>
      </c>
      <c r="G227" s="2">
        <f t="shared" si="0"/>
        <v>30730.576000000001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95976</v>
      </c>
      <c r="D228" s="1">
        <f>'PR-RAS'!E232</f>
        <v>20000</v>
      </c>
      <c r="E228" s="1">
        <v>0</v>
      </c>
      <c r="F228" s="1">
        <v>0</v>
      </c>
      <c r="G228" s="2">
        <f t="shared" si="0"/>
        <v>30866.552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16097</v>
      </c>
      <c r="D232" s="1">
        <f>'PR-RAS'!E236</f>
        <v>11861.37</v>
      </c>
      <c r="E232" s="1">
        <v>0</v>
      </c>
      <c r="F232" s="1">
        <v>0</v>
      </c>
      <c r="G232" s="2">
        <f t="shared" si="0"/>
        <v>9198.3599400000021</v>
      </c>
      <c r="H232" s="2">
        <f t="shared" si="1"/>
        <v>0.37000000000080036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16097</v>
      </c>
      <c r="D233" s="1">
        <f>'PR-RAS'!E237</f>
        <v>11861.37</v>
      </c>
      <c r="E233" s="1">
        <v>0</v>
      </c>
      <c r="F233" s="1">
        <v>0</v>
      </c>
      <c r="G233" s="2">
        <f t="shared" si="0"/>
        <v>9238.1796800000011</v>
      </c>
      <c r="H233" s="2">
        <f t="shared" si="1"/>
        <v>0.37000000000080036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573880</v>
      </c>
      <c r="D236" s="1">
        <f>'PR-RAS'!E240</f>
        <v>654006.49</v>
      </c>
      <c r="E236" s="1">
        <v>0</v>
      </c>
      <c r="F236" s="1">
        <v>0</v>
      </c>
      <c r="G236" s="2">
        <f t="shared" si="0"/>
        <v>442244.85029999999</v>
      </c>
      <c r="H236" s="2">
        <f t="shared" si="1"/>
        <v>0.48999999999068677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553880</v>
      </c>
      <c r="D237" s="1">
        <f>'PR-RAS'!E241</f>
        <v>654006.49</v>
      </c>
      <c r="E237" s="1">
        <v>0</v>
      </c>
      <c r="F237" s="1">
        <v>0</v>
      </c>
      <c r="G237" s="2">
        <f t="shared" si="0"/>
        <v>439406.74328</v>
      </c>
      <c r="H237" s="2">
        <f t="shared" si="1"/>
        <v>0.48999999999068677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20000</v>
      </c>
      <c r="D238" s="1">
        <f>'PR-RAS'!E242</f>
        <v>0</v>
      </c>
      <c r="E238" s="1">
        <v>0</v>
      </c>
      <c r="F238" s="1">
        <v>0</v>
      </c>
      <c r="G238" s="2">
        <f t="shared" si="0"/>
        <v>4740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788399</v>
      </c>
      <c r="D248" s="1">
        <f>'PR-RAS'!E252</f>
        <v>703227.83000000007</v>
      </c>
      <c r="E248" s="1">
        <v>0</v>
      </c>
      <c r="F248" s="1">
        <v>0</v>
      </c>
      <c r="G248" s="2">
        <f t="shared" si="0"/>
        <v>542129.10102000006</v>
      </c>
      <c r="H248" s="2">
        <f t="shared" si="1"/>
        <v>0.16999999992549419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788399</v>
      </c>
      <c r="D255" s="1">
        <f>'PR-RAS'!E259</f>
        <v>703227.83000000007</v>
      </c>
      <c r="E255" s="1">
        <v>0</v>
      </c>
      <c r="F255" s="1">
        <v>0</v>
      </c>
      <c r="G255" s="2">
        <f t="shared" si="0"/>
        <v>557493.08364000008</v>
      </c>
      <c r="H255" s="2">
        <f t="shared" si="1"/>
        <v>0.16999999992549419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570450</v>
      </c>
      <c r="D256" s="1">
        <f>'PR-RAS'!E260</f>
        <v>491774.34</v>
      </c>
      <c r="E256" s="1">
        <v>0</v>
      </c>
      <c r="F256" s="1">
        <v>0</v>
      </c>
      <c r="G256" s="2">
        <f t="shared" si="0"/>
        <v>396269.66340000008</v>
      </c>
      <c r="H256" s="2">
        <f t="shared" si="1"/>
        <v>0.34000000002561137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217949</v>
      </c>
      <c r="D257" s="1">
        <f>'PR-RAS'!E261</f>
        <v>211453.49</v>
      </c>
      <c r="E257" s="1">
        <v>0</v>
      </c>
      <c r="F257" s="1">
        <v>0</v>
      </c>
      <c r="G257" s="2">
        <f t="shared" si="0"/>
        <v>164059.13088000001</v>
      </c>
      <c r="H257" s="2">
        <f t="shared" si="1"/>
        <v>0.48999999999068677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1941685</v>
      </c>
      <c r="D259" s="1">
        <f>'PR-RAS'!E263</f>
        <v>1754221.15</v>
      </c>
      <c r="E259" s="1">
        <v>0</v>
      </c>
      <c r="F259" s="1">
        <v>0</v>
      </c>
      <c r="G259" s="2">
        <f t="shared" si="0"/>
        <v>1406132.8433999999</v>
      </c>
      <c r="H259" s="2">
        <f t="shared" si="1"/>
        <v>0.14999999990686774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1536562</v>
      </c>
      <c r="D260" s="1">
        <f>'PR-RAS'!E264</f>
        <v>1708119.15</v>
      </c>
      <c r="E260" s="1">
        <v>0</v>
      </c>
      <c r="F260" s="1">
        <v>0</v>
      </c>
      <c r="G260" s="2">
        <f t="shared" si="0"/>
        <v>1282775.2777</v>
      </c>
      <c r="H260" s="2">
        <f t="shared" si="1"/>
        <v>0.14999999990686774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1536562</v>
      </c>
      <c r="D261" s="1">
        <f>'PR-RAS'!E265</f>
        <v>1693650.17</v>
      </c>
      <c r="E261" s="1">
        <v>0</v>
      </c>
      <c r="F261" s="1">
        <v>0</v>
      </c>
      <c r="G261" s="2">
        <f t="shared" si="0"/>
        <v>1280204.2084000001</v>
      </c>
      <c r="H261" s="2">
        <f t="shared" si="1"/>
        <v>0.16999999992549419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14468.98</v>
      </c>
      <c r="E262" s="1">
        <v>0</v>
      </c>
      <c r="F262" s="1">
        <v>0</v>
      </c>
      <c r="G262" s="2">
        <f t="shared" si="0"/>
        <v>7552.8075600000002</v>
      </c>
      <c r="H262" s="2">
        <f t="shared" si="1"/>
        <v>2.0000000000436557E-2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105000</v>
      </c>
      <c r="D269" s="1">
        <f>'PR-RAS'!E273</f>
        <v>46102</v>
      </c>
      <c r="E269" s="1">
        <v>0</v>
      </c>
      <c r="F269" s="1">
        <v>0</v>
      </c>
      <c r="G269" s="2">
        <f t="shared" si="0"/>
        <v>52850.672000000006</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105000</v>
      </c>
      <c r="D270" s="1">
        <f>'PR-RAS'!E274</f>
        <v>46102</v>
      </c>
      <c r="E270" s="1">
        <v>0</v>
      </c>
      <c r="F270" s="1">
        <v>0</v>
      </c>
      <c r="G270" s="2">
        <f t="shared" si="0"/>
        <v>53047.876000000004</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300123</v>
      </c>
      <c r="D275" s="1">
        <f>'PR-RAS'!E279</f>
        <v>0</v>
      </c>
      <c r="E275" s="1">
        <v>0</v>
      </c>
      <c r="F275" s="1">
        <v>0</v>
      </c>
      <c r="G275" s="2">
        <f t="shared" si="0"/>
        <v>82233.702000000005</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300123</v>
      </c>
      <c r="D277" s="1">
        <f>'PR-RAS'!E281</f>
        <v>0</v>
      </c>
      <c r="E277" s="1">
        <v>0</v>
      </c>
      <c r="F277" s="1">
        <v>0</v>
      </c>
      <c r="G277" s="2">
        <f t="shared" si="0"/>
        <v>82833.948000000004</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7945119</v>
      </c>
      <c r="D285" s="1">
        <f>'PR-RAS'!E289</f>
        <v>6505799.0199999996</v>
      </c>
      <c r="E285" s="1">
        <v>0</v>
      </c>
      <c r="F285" s="1">
        <v>0</v>
      </c>
      <c r="G285" s="2">
        <f t="shared" si="0"/>
        <v>5951707.6393599994</v>
      </c>
      <c r="H285" s="2">
        <f t="shared" si="1"/>
        <v>1.9999999552965164E-2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5351349</v>
      </c>
      <c r="D286" s="1">
        <f>'PR-RAS'!E290</f>
        <v>2504904.0499999989</v>
      </c>
      <c r="E286" s="1">
        <v>0</v>
      </c>
      <c r="F286" s="1">
        <v>0</v>
      </c>
      <c r="G286" s="2">
        <f t="shared" si="0"/>
        <v>2952929.7734999992</v>
      </c>
      <c r="H286" s="2">
        <f t="shared" si="1"/>
        <v>4.999999888241291E-2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210000</v>
      </c>
      <c r="D288" s="1">
        <f>'PR-RAS'!E292</f>
        <v>656411.41</v>
      </c>
      <c r="E288" s="1">
        <v>0</v>
      </c>
      <c r="F288" s="1">
        <v>0</v>
      </c>
      <c r="G288" s="2">
        <f t="shared" si="0"/>
        <v>437050.14934</v>
      </c>
      <c r="H288" s="2">
        <f t="shared" si="1"/>
        <v>0.41000000003259629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1980898</v>
      </c>
      <c r="D290" s="1">
        <f>'PR-RAS'!E294</f>
        <v>1562669</v>
      </c>
      <c r="E290" s="1">
        <v>0</v>
      </c>
      <c r="F290" s="1">
        <v>0</v>
      </c>
      <c r="G290" s="2">
        <f t="shared" si="0"/>
        <v>1475702.2039999999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1533</v>
      </c>
      <c r="D293" s="1">
        <f>'PR-RAS'!E298</f>
        <v>903318.64</v>
      </c>
      <c r="E293" s="1">
        <v>0</v>
      </c>
      <c r="F293" s="1">
        <v>0</v>
      </c>
      <c r="G293" s="2">
        <f t="shared" si="0"/>
        <v>527985.72175999999</v>
      </c>
      <c r="H293" s="2">
        <f t="shared" si="1"/>
        <v>0.35999999998603016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900100</v>
      </c>
      <c r="E294" s="1">
        <v>0</v>
      </c>
      <c r="F294" s="1">
        <v>0</v>
      </c>
      <c r="G294" s="2">
        <f t="shared" si="0"/>
        <v>527458.6</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900100</v>
      </c>
      <c r="E295" s="1">
        <v>0</v>
      </c>
      <c r="F295" s="1">
        <v>0</v>
      </c>
      <c r="G295" s="2">
        <f t="shared" si="0"/>
        <v>529258.79999999993</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900100</v>
      </c>
      <c r="E296" s="1">
        <v>0</v>
      </c>
      <c r="F296" s="1">
        <v>0</v>
      </c>
      <c r="G296" s="2">
        <f t="shared" si="0"/>
        <v>531059</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1533</v>
      </c>
      <c r="D306" s="1">
        <f>'PR-RAS'!E311</f>
        <v>3218.64</v>
      </c>
      <c r="E306" s="1">
        <v>0</v>
      </c>
      <c r="F306" s="1">
        <v>0</v>
      </c>
      <c r="G306" s="2">
        <f t="shared" si="0"/>
        <v>2430.9353999999998</v>
      </c>
      <c r="H306" s="2">
        <f t="shared" si="1"/>
        <v>0.36000000000012733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1533</v>
      </c>
      <c r="D307" s="1">
        <f>'PR-RAS'!E312</f>
        <v>3218.64</v>
      </c>
      <c r="E307" s="1">
        <v>0</v>
      </c>
      <c r="F307" s="1">
        <v>0</v>
      </c>
      <c r="G307" s="2">
        <f t="shared" si="0"/>
        <v>2438.9056799999998</v>
      </c>
      <c r="H307" s="2">
        <f t="shared" si="1"/>
        <v>0.36000000000012733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1533</v>
      </c>
      <c r="D308" s="1">
        <f>'PR-RAS'!E313</f>
        <v>3.14</v>
      </c>
      <c r="E308" s="1">
        <v>0</v>
      </c>
      <c r="F308" s="1">
        <v>0</v>
      </c>
      <c r="G308" s="2">
        <f t="shared" si="0"/>
        <v>472.55895999999996</v>
      </c>
      <c r="H308" s="2">
        <f t="shared" si="1"/>
        <v>0.14000000000000012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3215.5</v>
      </c>
      <c r="E311" s="1">
        <v>0</v>
      </c>
      <c r="F311" s="1">
        <v>0</v>
      </c>
      <c r="G311" s="2">
        <f t="shared" si="0"/>
        <v>1993.61</v>
      </c>
      <c r="H311" s="2">
        <f t="shared" si="1"/>
        <v>0.5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6967992</v>
      </c>
      <c r="D345" s="1">
        <f>'PR-RAS'!E350</f>
        <v>2062714.4300000002</v>
      </c>
      <c r="E345" s="1">
        <v>0</v>
      </c>
      <c r="F345" s="1">
        <v>0</v>
      </c>
      <c r="G345" s="2">
        <f t="shared" si="0"/>
        <v>3816136.7758399993</v>
      </c>
      <c r="H345" s="2">
        <f t="shared" si="1"/>
        <v>0.43000000016763806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6027423</v>
      </c>
      <c r="D358" s="1">
        <f>'PR-RAS'!E363</f>
        <v>1814863.79</v>
      </c>
      <c r="E358" s="1">
        <v>0</v>
      </c>
      <c r="F358" s="1">
        <v>0</v>
      </c>
      <c r="G358" s="2">
        <f t="shared" si="0"/>
        <v>3447602.7570599997</v>
      </c>
      <c r="H358" s="2">
        <f t="shared" si="1"/>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5929248</v>
      </c>
      <c r="D359" s="1">
        <f>'PR-RAS'!E364</f>
        <v>1436465.67</v>
      </c>
      <c r="E359" s="1">
        <v>0</v>
      </c>
      <c r="F359" s="1">
        <v>0</v>
      </c>
      <c r="G359" s="2">
        <f t="shared" si="0"/>
        <v>3151180.2037199996</v>
      </c>
      <c r="H359" s="2">
        <f t="shared" si="1"/>
        <v>0.33000000007450581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37500</v>
      </c>
      <c r="D361" s="1">
        <f>'PR-RAS'!E366</f>
        <v>271885.59999999998</v>
      </c>
      <c r="E361" s="1">
        <v>0</v>
      </c>
      <c r="F361" s="1">
        <v>0</v>
      </c>
      <c r="G361" s="2">
        <f t="shared" si="0"/>
        <v>209257.63199999998</v>
      </c>
      <c r="H361" s="2">
        <f t="shared" si="1"/>
        <v>0.40000000002328306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5844253</v>
      </c>
      <c r="D362" s="1">
        <f>'PR-RAS'!E367</f>
        <v>547225.06999999995</v>
      </c>
      <c r="E362" s="1">
        <v>0</v>
      </c>
      <c r="F362" s="1">
        <v>0</v>
      </c>
      <c r="G362" s="2">
        <f t="shared" si="0"/>
        <v>2504871.83354</v>
      </c>
      <c r="H362" s="2">
        <f t="shared" si="1"/>
        <v>6.9999999948777258E-2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47495</v>
      </c>
      <c r="D363" s="1">
        <f>'PR-RAS'!E368</f>
        <v>617355</v>
      </c>
      <c r="E363" s="1">
        <v>0</v>
      </c>
      <c r="F363" s="1">
        <v>0</v>
      </c>
      <c r="G363" s="2">
        <f t="shared" si="0"/>
        <v>464158.20999999996</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80675</v>
      </c>
      <c r="D364" s="1">
        <f>'PR-RAS'!E369</f>
        <v>125648.12</v>
      </c>
      <c r="E364" s="1">
        <v>0</v>
      </c>
      <c r="F364" s="1">
        <v>0</v>
      </c>
      <c r="G364" s="2">
        <f t="shared" si="0"/>
        <v>120505.56011999999</v>
      </c>
      <c r="H364" s="2">
        <f t="shared" si="1"/>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7710.51</v>
      </c>
      <c r="E365" s="1">
        <v>0</v>
      </c>
      <c r="F365" s="1">
        <v>0</v>
      </c>
      <c r="G365" s="2">
        <f t="shared" si="0"/>
        <v>5613.2512800000004</v>
      </c>
      <c r="H365" s="2">
        <f t="shared" si="1"/>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6067</v>
      </c>
      <c r="E366" s="1">
        <v>0</v>
      </c>
      <c r="F366" s="1">
        <v>0</v>
      </c>
      <c r="G366" s="2">
        <f t="shared" si="0"/>
        <v>4428.91</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5561.25</v>
      </c>
      <c r="E369" s="1">
        <v>0</v>
      </c>
      <c r="F369" s="1">
        <v>0</v>
      </c>
      <c r="G369" s="2">
        <f t="shared" si="0"/>
        <v>4093.08</v>
      </c>
      <c r="H369" s="2">
        <f t="shared" si="1"/>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80675</v>
      </c>
      <c r="D371" s="1">
        <f>'PR-RAS'!E376</f>
        <v>106309.36</v>
      </c>
      <c r="E371" s="1">
        <v>0</v>
      </c>
      <c r="F371" s="1">
        <v>0</v>
      </c>
      <c r="G371" s="2">
        <f t="shared" si="0"/>
        <v>108518.67639999998</v>
      </c>
      <c r="H371" s="2">
        <f t="shared" si="1"/>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17500</v>
      </c>
      <c r="D386" s="1">
        <f>'PR-RAS'!E391</f>
        <v>252750</v>
      </c>
      <c r="E386" s="1">
        <v>0</v>
      </c>
      <c r="F386" s="1">
        <v>0</v>
      </c>
      <c r="G386" s="2">
        <f t="shared" si="0"/>
        <v>201355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17500</v>
      </c>
      <c r="D389" s="1">
        <f>'PR-RAS'!E394</f>
        <v>252750</v>
      </c>
      <c r="E389" s="1">
        <v>0</v>
      </c>
      <c r="F389" s="1">
        <v>0</v>
      </c>
      <c r="G389" s="2">
        <f t="shared" si="0"/>
        <v>202924</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940569</v>
      </c>
      <c r="D397" s="1">
        <f>'PR-RAS'!E402</f>
        <v>247850.64</v>
      </c>
      <c r="E397" s="1">
        <v>0</v>
      </c>
      <c r="F397" s="1">
        <v>0</v>
      </c>
      <c r="G397" s="2">
        <f t="shared" si="0"/>
        <v>568763.03088000009</v>
      </c>
      <c r="H397" s="2">
        <f t="shared" si="1"/>
        <v>0.35999999998603016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934397</v>
      </c>
      <c r="D398" s="1">
        <f>'PR-RAS'!E403</f>
        <v>247850.64</v>
      </c>
      <c r="E398" s="1">
        <v>0</v>
      </c>
      <c r="F398" s="1">
        <v>0</v>
      </c>
      <c r="G398" s="2">
        <f t="shared" si="0"/>
        <v>567749.01716000005</v>
      </c>
      <c r="H398" s="2">
        <f t="shared" si="1"/>
        <v>0.35999999998603016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5201</v>
      </c>
      <c r="D399" s="1">
        <f>'PR-RAS'!E404</f>
        <v>0</v>
      </c>
      <c r="E399" s="1">
        <v>0</v>
      </c>
      <c r="F399" s="1">
        <v>0</v>
      </c>
      <c r="G399" s="2">
        <f t="shared" si="0"/>
        <v>2069.998</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971</v>
      </c>
      <c r="D401" s="1">
        <f>'PR-RAS'!E406</f>
        <v>0</v>
      </c>
      <c r="E401" s="1">
        <v>0</v>
      </c>
      <c r="F401" s="1">
        <v>0</v>
      </c>
      <c r="G401" s="2">
        <f t="shared" si="0"/>
        <v>388.40000000000003</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6966459</v>
      </c>
      <c r="D403" s="1">
        <f>'PR-RAS'!E408</f>
        <v>1159395.79</v>
      </c>
      <c r="E403" s="1">
        <v>0</v>
      </c>
      <c r="F403" s="1">
        <v>0</v>
      </c>
      <c r="G403" s="2">
        <f t="shared" si="0"/>
        <v>3732670.7331600003</v>
      </c>
      <c r="H403" s="2">
        <f t="shared" si="1"/>
        <v>0.2099999999627471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3052821</v>
      </c>
      <c r="D405" s="1">
        <f>'PR-RAS'!E410</f>
        <v>2527778.31</v>
      </c>
      <c r="E405" s="1">
        <v>0</v>
      </c>
      <c r="F405" s="1">
        <v>0</v>
      </c>
      <c r="G405" s="2">
        <f t="shared" si="0"/>
        <v>3275784.5584800001</v>
      </c>
      <c r="H405" s="2">
        <f t="shared" si="1"/>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13298001</v>
      </c>
      <c r="D407" s="1">
        <f>'PR-RAS'!E412</f>
        <v>9914021.709999999</v>
      </c>
      <c r="E407" s="1">
        <v>0</v>
      </c>
      <c r="F407" s="1">
        <v>0</v>
      </c>
      <c r="G407" s="2">
        <f t="shared" si="0"/>
        <v>13449174.03452</v>
      </c>
      <c r="H407" s="2">
        <f t="shared" si="1"/>
        <v>0.29000000096857548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14913111</v>
      </c>
      <c r="D408" s="1">
        <f>'PR-RAS'!E413</f>
        <v>8568513.4499999993</v>
      </c>
      <c r="E408" s="1">
        <v>0</v>
      </c>
      <c r="F408" s="1">
        <v>0</v>
      </c>
      <c r="G408" s="2">
        <f t="shared" si="0"/>
        <v>13044406.125299998</v>
      </c>
      <c r="H408" s="2">
        <f t="shared" si="1"/>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1345508.2599999998</v>
      </c>
      <c r="E409" s="1">
        <v>0</v>
      </c>
      <c r="F409" s="1">
        <v>0</v>
      </c>
      <c r="G409" s="2">
        <f t="shared" si="0"/>
        <v>1097934.7401599998</v>
      </c>
      <c r="H409" s="2">
        <f t="shared" si="1"/>
        <v>0.25999999977648258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1615110</v>
      </c>
      <c r="D410" s="1">
        <f>'PR-RAS'!E415</f>
        <v>0</v>
      </c>
      <c r="E410" s="1">
        <v>0</v>
      </c>
      <c r="F410" s="1">
        <v>0</v>
      </c>
      <c r="G410" s="2">
        <f t="shared" si="0"/>
        <v>660579.99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2842821</v>
      </c>
      <c r="D412" s="1">
        <f>'PR-RAS'!E417</f>
        <v>1871366.9</v>
      </c>
      <c r="E412" s="1">
        <v>0</v>
      </c>
      <c r="F412" s="1">
        <v>0</v>
      </c>
      <c r="G412" s="2">
        <f t="shared" si="0"/>
        <v>2706663.0227999999</v>
      </c>
      <c r="H412" s="2">
        <f t="shared" si="1"/>
        <v>0.10000000009313226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1980898</v>
      </c>
      <c r="D413" s="1">
        <f>'PR-RAS'!E418</f>
        <v>1562669</v>
      </c>
      <c r="E413" s="1">
        <v>0</v>
      </c>
      <c r="F413" s="1">
        <v>0</v>
      </c>
      <c r="G413" s="2">
        <f t="shared" si="0"/>
        <v>2103769.2319999998</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4825782</v>
      </c>
      <c r="D414" s="1">
        <f>'PR-RAS'!E420</f>
        <v>1540699.73</v>
      </c>
      <c r="E414" s="1">
        <v>0</v>
      </c>
      <c r="F414" s="1">
        <v>0</v>
      </c>
      <c r="G414" s="2">
        <f t="shared" si="0"/>
        <v>3265665.9429799998</v>
      </c>
      <c r="H414" s="2">
        <f t="shared" si="1"/>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4825782</v>
      </c>
      <c r="D478" s="1">
        <f>'PR-RAS'!E484</f>
        <v>1540699.73</v>
      </c>
      <c r="E478" s="1">
        <v>0</v>
      </c>
      <c r="F478" s="1">
        <v>0</v>
      </c>
      <c r="G478" s="2">
        <f t="shared" si="0"/>
        <v>3771725.5564199998</v>
      </c>
      <c r="H478" s="2">
        <f t="shared" si="1"/>
        <v>0.27000000001862645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4825782</v>
      </c>
      <c r="D489" s="1">
        <f>'PR-RAS'!E495</f>
        <v>1540699.73</v>
      </c>
      <c r="E489" s="1">
        <v>0</v>
      </c>
      <c r="F489" s="1">
        <v>0</v>
      </c>
      <c r="G489" s="2">
        <f t="shared" si="0"/>
        <v>3858704.5524800001</v>
      </c>
      <c r="H489" s="2">
        <f t="shared" si="1"/>
        <v>0.27000000001862645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4825782</v>
      </c>
      <c r="D490" s="1">
        <f>'PR-RAS'!E496</f>
        <v>1540699.73</v>
      </c>
      <c r="E490" s="1">
        <v>0</v>
      </c>
      <c r="F490" s="1">
        <v>0</v>
      </c>
      <c r="G490" s="2">
        <f t="shared" si="0"/>
        <v>3866611.7339399997</v>
      </c>
      <c r="H490" s="2">
        <f t="shared" si="1"/>
        <v>0.27000000001862645</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3151599</v>
      </c>
      <c r="D522" s="1">
        <f>'PR-RAS'!E528</f>
        <v>1313522.1000000001</v>
      </c>
      <c r="E522" s="1">
        <v>0</v>
      </c>
      <c r="F522" s="1">
        <v>0</v>
      </c>
      <c r="G522" s="2">
        <f t="shared" si="0"/>
        <v>3010673.1072000004</v>
      </c>
      <c r="H522" s="2">
        <f t="shared" si="1"/>
        <v>0.10000000009313226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3151599</v>
      </c>
      <c r="D587" s="1">
        <f>'PR-RAS'!E593</f>
        <v>1313522.1000000001</v>
      </c>
      <c r="E587" s="1">
        <v>0</v>
      </c>
      <c r="F587" s="1">
        <v>0</v>
      </c>
      <c r="G587" s="2">
        <f t="shared" si="0"/>
        <v>3386284.9151999997</v>
      </c>
      <c r="H587" s="2">
        <f t="shared" si="1"/>
        <v>0.10000000009313226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3151599</v>
      </c>
      <c r="D599" s="1">
        <f>'PR-RAS'!E605</f>
        <v>912110.79</v>
      </c>
      <c r="E599" s="1">
        <v>0</v>
      </c>
      <c r="F599" s="1">
        <v>0</v>
      </c>
      <c r="G599" s="2">
        <f t="shared" si="0"/>
        <v>2975540.7068400001</v>
      </c>
      <c r="H599" s="2">
        <f t="shared" si="1"/>
        <v>0.2099999999627471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3151599</v>
      </c>
      <c r="D600" s="1">
        <f>'PR-RAS'!E606</f>
        <v>912110.79</v>
      </c>
      <c r="E600" s="1">
        <v>0</v>
      </c>
      <c r="F600" s="1">
        <v>0</v>
      </c>
      <c r="G600" s="2">
        <f t="shared" si="0"/>
        <v>2980516.5274199997</v>
      </c>
      <c r="H600" s="2">
        <f t="shared" si="1"/>
        <v>0.2099999999627471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401411.31</v>
      </c>
      <c r="E611" s="1">
        <v>0</v>
      </c>
      <c r="F611" s="1">
        <v>0</v>
      </c>
      <c r="G611" s="2">
        <f t="shared" si="0"/>
        <v>489721.79819999996</v>
      </c>
      <c r="H611" s="2">
        <f t="shared" si="1"/>
        <v>0.30999999999767169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401411.31</v>
      </c>
      <c r="E612" s="1">
        <v>0</v>
      </c>
      <c r="F612" s="1">
        <v>0</v>
      </c>
      <c r="G612" s="2">
        <f t="shared" si="0"/>
        <v>490524.62082000001</v>
      </c>
      <c r="H612" s="2">
        <f t="shared" si="1"/>
        <v>0.30999999999767169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1674183</v>
      </c>
      <c r="D629" s="1">
        <f>'PR-RAS'!E635</f>
        <v>227177.62999999989</v>
      </c>
      <c r="E629" s="1">
        <v>0</v>
      </c>
      <c r="F629" s="1">
        <v>0</v>
      </c>
      <c r="G629" s="2">
        <f t="shared" si="0"/>
        <v>1336722.0272799998</v>
      </c>
      <c r="H629" s="2">
        <f t="shared" si="1"/>
        <v>0.37000000011175871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583515</v>
      </c>
      <c r="D631" s="1">
        <f>'PR-RAS'!E637</f>
        <v>535215.07999999996</v>
      </c>
      <c r="E631" s="1">
        <v>0</v>
      </c>
      <c r="F631" s="1">
        <v>0</v>
      </c>
      <c r="G631" s="2">
        <f t="shared" si="0"/>
        <v>1041985.4508</v>
      </c>
      <c r="H631" s="2">
        <f t="shared" si="1"/>
        <v>7.9999999958090484E-2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18123783</v>
      </c>
      <c r="D633" s="1">
        <f>'PR-RAS'!E639</f>
        <v>11454721.439999999</v>
      </c>
      <c r="E633" s="1">
        <v>0</v>
      </c>
      <c r="F633" s="1">
        <v>0</v>
      </c>
      <c r="G633" s="2">
        <f t="shared" si="0"/>
        <v>25932998.756159998</v>
      </c>
      <c r="H633" s="2">
        <f t="shared" si="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18064710</v>
      </c>
      <c r="D634" s="1">
        <f>'PR-RAS'!E640</f>
        <v>9882035.5499999989</v>
      </c>
      <c r="E634" s="1">
        <v>0</v>
      </c>
      <c r="F634" s="1">
        <v>0</v>
      </c>
      <c r="G634" s="2">
        <f t="shared" si="0"/>
        <v>23945618.436299998</v>
      </c>
      <c r="H634" s="2">
        <f t="shared" si="1"/>
        <v>0.45000000111758709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59073</v>
      </c>
      <c r="D635" s="1">
        <f>'PR-RAS'!E641</f>
        <v>1572685.8900000006</v>
      </c>
      <c r="E635" s="1">
        <v>0</v>
      </c>
      <c r="F635" s="1">
        <v>0</v>
      </c>
      <c r="G635" s="2">
        <f t="shared" si="0"/>
        <v>2031617.9905200007</v>
      </c>
      <c r="H635" s="2">
        <f t="shared" si="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2259306</v>
      </c>
      <c r="D638" s="1">
        <f>'PR-RAS'!E644</f>
        <v>1336151.8199999998</v>
      </c>
      <c r="E638" s="1">
        <v>0</v>
      </c>
      <c r="F638" s="1">
        <v>0</v>
      </c>
      <c r="G638" s="2">
        <f t="shared" si="0"/>
        <v>3141435.3406799999</v>
      </c>
      <c r="H638" s="2">
        <f t="shared" si="1"/>
        <v>0.18000000016763806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236534.07000000076</v>
      </c>
      <c r="E639" s="1">
        <v>0</v>
      </c>
      <c r="F639" s="1">
        <v>0</v>
      </c>
      <c r="G639" s="2">
        <f t="shared" si="0"/>
        <v>301817.47332000098</v>
      </c>
      <c r="H639" s="2">
        <f t="shared" si="1"/>
        <v>7.0000000763684511E-2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2200233</v>
      </c>
      <c r="D640" s="1">
        <f>'PR-RAS'!E646</f>
        <v>0</v>
      </c>
      <c r="E640" s="1">
        <v>0</v>
      </c>
      <c r="F640" s="1">
        <v>0</v>
      </c>
      <c r="G640" s="2">
        <f t="shared" si="0"/>
        <v>1405948.8870000001</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1748457</v>
      </c>
      <c r="D642" s="1">
        <f>'PR-RAS'!E649</f>
        <v>1167105.8</v>
      </c>
      <c r="E642" s="1">
        <v>0</v>
      </c>
      <c r="F642" s="1">
        <v>0</v>
      </c>
      <c r="G642" s="2">
        <f t="shared" si="0"/>
        <v>2616990.5726000001</v>
      </c>
      <c r="H642" s="2">
        <f t="shared" si="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11518787</v>
      </c>
      <c r="D643" s="1">
        <f>'PR-RAS'!E650</f>
        <v>10334345.060000001</v>
      </c>
      <c r="E643" s="1">
        <v>0</v>
      </c>
      <c r="F643" s="1">
        <v>0</v>
      </c>
      <c r="G643" s="2">
        <f t="shared" si="0"/>
        <v>20664360.311040003</v>
      </c>
      <c r="H643" s="2">
        <f t="shared" si="1"/>
        <v>6.0000000521540642E-2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12212816</v>
      </c>
      <c r="D644" s="1">
        <f>'PR-RAS'!E651</f>
        <v>9907403.0299999993</v>
      </c>
      <c r="E644" s="1">
        <v>0</v>
      </c>
      <c r="F644" s="1">
        <v>0</v>
      </c>
      <c r="G644" s="2">
        <f t="shared" si="0"/>
        <v>20593760.984579999</v>
      </c>
      <c r="H644" s="2">
        <f t="shared" si="1"/>
        <v>2.9999999329447746E-2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1054428</v>
      </c>
      <c r="D645" s="1">
        <f>'PR-RAS'!E652</f>
        <v>1594047.8300000019</v>
      </c>
      <c r="E645" s="1">
        <v>0</v>
      </c>
      <c r="F645" s="1">
        <v>0</v>
      </c>
      <c r="G645" s="2">
        <f t="shared" si="0"/>
        <v>2732185.2370400024</v>
      </c>
      <c r="H645" s="2">
        <f t="shared" si="1"/>
        <v>0.16999999806284904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45</v>
      </c>
      <c r="D646" s="1">
        <f>'PR-RAS'!E653</f>
        <v>22</v>
      </c>
      <c r="E646" s="1">
        <v>0</v>
      </c>
      <c r="F646" s="1">
        <v>0</v>
      </c>
      <c r="G646" s="2">
        <f t="shared" si="0"/>
        <v>57.405000000000001</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v>
      </c>
      <c r="D648" s="1">
        <f>'PR-RAS'!E655</f>
        <v>20</v>
      </c>
      <c r="E648" s="1">
        <v>0</v>
      </c>
      <c r="F648" s="1">
        <v>0</v>
      </c>
      <c r="G648" s="2">
        <f t="shared" si="0"/>
        <v>53.054000000000002</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41506</v>
      </c>
      <c r="D650" s="1">
        <f>'PR-RAS'!E657</f>
        <v>44586.09</v>
      </c>
      <c r="E650" s="1">
        <v>0</v>
      </c>
      <c r="F650" s="1">
        <v>0</v>
      </c>
      <c r="G650" s="2">
        <f t="shared" si="0"/>
        <v>84810.138819999993</v>
      </c>
      <c r="H650" s="2">
        <f t="shared" si="1"/>
        <v>8.999999999650754E-2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313.08</v>
      </c>
      <c r="E653" s="1">
        <v>0</v>
      </c>
      <c r="F653" s="1">
        <v>0</v>
      </c>
      <c r="G653" s="2">
        <f t="shared" si="0"/>
        <v>408.25632000000002</v>
      </c>
      <c r="H653" s="2">
        <f t="shared" si="1"/>
        <v>7.9999999999984084E-2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2246998</v>
      </c>
      <c r="D654" s="1">
        <f>'PR-RAS'!E661</f>
        <v>2300376.09</v>
      </c>
      <c r="E654" s="1">
        <v>0</v>
      </c>
      <c r="F654" s="1">
        <v>0</v>
      </c>
      <c r="G654" s="2">
        <f t="shared" si="0"/>
        <v>4471580.86754</v>
      </c>
      <c r="H654" s="2">
        <f t="shared" si="1"/>
        <v>8.9999999850988388E-2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809236</v>
      </c>
      <c r="D687" s="1">
        <f>'PR-RAS'!E694</f>
        <v>432278.27</v>
      </c>
      <c r="E687" s="1">
        <v>0</v>
      </c>
      <c r="F687" s="1">
        <v>0</v>
      </c>
      <c r="G687" s="2">
        <f t="shared" si="0"/>
        <v>1148221.6824400001</v>
      </c>
      <c r="H687" s="2">
        <f t="shared" si="1"/>
        <v>0.27000000001862645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4825510</v>
      </c>
      <c r="D691" s="1">
        <f>'PR-RAS'!E698</f>
        <v>454882.2</v>
      </c>
      <c r="E691" s="1">
        <v>0</v>
      </c>
      <c r="F691" s="1">
        <v>0</v>
      </c>
      <c r="G691" s="2">
        <f t="shared" si="0"/>
        <v>3957339.3360000001</v>
      </c>
      <c r="H691" s="2">
        <f t="shared" si="1"/>
        <v>0.20000000001164153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22230</v>
      </c>
      <c r="D710" s="1">
        <f>'PR-RAS'!E717</f>
        <v>22403.26</v>
      </c>
      <c r="E710" s="1">
        <v>0</v>
      </c>
      <c r="F710" s="1">
        <v>0</v>
      </c>
      <c r="G710" s="2">
        <f t="shared" si="0"/>
        <v>47528.89267999999</v>
      </c>
      <c r="H710" s="2">
        <f t="shared" si="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39200</v>
      </c>
      <c r="D711" s="1">
        <f>'PR-RAS'!E718</f>
        <v>35000</v>
      </c>
      <c r="E711" s="1">
        <v>0</v>
      </c>
      <c r="F711" s="1">
        <v>0</v>
      </c>
      <c r="G711" s="2">
        <f t="shared" si="0"/>
        <v>77532</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4815</v>
      </c>
      <c r="D713" s="1">
        <f>'PR-RAS'!E720</f>
        <v>4815</v>
      </c>
      <c r="E713" s="1">
        <v>0</v>
      </c>
      <c r="F713" s="1">
        <v>0</v>
      </c>
      <c r="G713" s="2">
        <f t="shared" si="0"/>
        <v>10284.84</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12720</v>
      </c>
      <c r="D716" s="1">
        <f>'PR-RAS'!E723</f>
        <v>6548.49</v>
      </c>
      <c r="E716" s="1">
        <v>0</v>
      </c>
      <c r="F716" s="1">
        <v>0</v>
      </c>
      <c r="G716" s="2">
        <f t="shared" si="0"/>
        <v>18459.1407</v>
      </c>
      <c r="H716" s="2">
        <f t="shared" si="1"/>
        <v>0.48999999999978172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91880</v>
      </c>
      <c r="D718" s="1">
        <f>'PR-RAS'!E725</f>
        <v>61284.6</v>
      </c>
      <c r="E718" s="1">
        <v>0</v>
      </c>
      <c r="F718" s="1">
        <v>0</v>
      </c>
      <c r="G718" s="2">
        <f t="shared" si="0"/>
        <v>153760.07639999999</v>
      </c>
      <c r="H718" s="2">
        <f t="shared" si="1"/>
        <v>0.40000000000145519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34584</v>
      </c>
      <c r="D719" s="1">
        <f>'PR-RAS'!E726</f>
        <v>36729.160000000003</v>
      </c>
      <c r="E719" s="1">
        <v>0</v>
      </c>
      <c r="F719" s="1">
        <v>0</v>
      </c>
      <c r="G719" s="2">
        <f t="shared" si="0"/>
        <v>77574.385760000005</v>
      </c>
      <c r="H719" s="2">
        <f t="shared" si="1"/>
        <v>0.16000000000349246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18583</v>
      </c>
      <c r="D735" s="1">
        <f>'PR-RAS'!E742</f>
        <v>27388.62</v>
      </c>
      <c r="E735" s="1">
        <v>0</v>
      </c>
      <c r="F735" s="1">
        <v>0</v>
      </c>
      <c r="G735" s="2">
        <f t="shared" si="0"/>
        <v>53846.416159999993</v>
      </c>
      <c r="H735" s="2">
        <f t="shared" si="1"/>
        <v>0.38000000000101863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138253.71</v>
      </c>
      <c r="E752" s="1">
        <v>0</v>
      </c>
      <c r="F752" s="1">
        <v>0</v>
      </c>
      <c r="G752" s="2">
        <f t="shared" si="0"/>
        <v>207657.07241999998</v>
      </c>
      <c r="H752" s="2">
        <f t="shared" si="1"/>
        <v>0.29000000000814907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113554</v>
      </c>
      <c r="D753" s="1">
        <f>'PR-RAS'!E760</f>
        <v>18000</v>
      </c>
      <c r="E753" s="1">
        <v>0</v>
      </c>
      <c r="F753" s="1">
        <v>0</v>
      </c>
      <c r="G753" s="2">
        <f t="shared" si="0"/>
        <v>112464.60800000001</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60000</v>
      </c>
      <c r="D756" s="1">
        <f>'PR-RAS'!E763</f>
        <v>0</v>
      </c>
      <c r="E756" s="1">
        <v>0</v>
      </c>
      <c r="F756" s="1">
        <v>0</v>
      </c>
      <c r="G756" s="2">
        <f t="shared" si="0"/>
        <v>45300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35976</v>
      </c>
      <c r="D757" s="1">
        <f>'PR-RAS'!E764</f>
        <v>20000</v>
      </c>
      <c r="E757" s="1">
        <v>0</v>
      </c>
      <c r="F757" s="1">
        <v>0</v>
      </c>
      <c r="G757" s="2">
        <f t="shared" si="0"/>
        <v>57437.856</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407116</v>
      </c>
      <c r="D809" s="1">
        <f>'PR-RAS'!E816</f>
        <v>344319.06</v>
      </c>
      <c r="E809" s="1">
        <v>0</v>
      </c>
      <c r="F809" s="1">
        <v>0</v>
      </c>
      <c r="G809" s="2">
        <f t="shared" si="0"/>
        <v>885369.32896000019</v>
      </c>
      <c r="H809" s="2">
        <f t="shared" si="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28234</v>
      </c>
      <c r="D810" s="1">
        <f>'PR-RAS'!E817</f>
        <v>0</v>
      </c>
      <c r="E810" s="1">
        <v>0</v>
      </c>
      <c r="F810" s="1">
        <v>0</v>
      </c>
      <c r="G810" s="2">
        <f t="shared" si="0"/>
        <v>22841.306</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69600</v>
      </c>
      <c r="D812" s="1">
        <f>'PR-RAS'!E819</f>
        <v>86575</v>
      </c>
      <c r="E812" s="1">
        <v>0</v>
      </c>
      <c r="F812" s="1">
        <v>0</v>
      </c>
      <c r="G812" s="2">
        <f t="shared" si="0"/>
        <v>196870.25</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65500</v>
      </c>
      <c r="D814" s="1">
        <f>'PR-RAS'!E821</f>
        <v>43000</v>
      </c>
      <c r="E814" s="1">
        <v>0</v>
      </c>
      <c r="F814" s="1">
        <v>0</v>
      </c>
      <c r="G814" s="2">
        <f t="shared" si="0"/>
        <v>123169.49999999999</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17880.28</v>
      </c>
      <c r="E816" s="1">
        <v>0</v>
      </c>
      <c r="F816" s="1">
        <v>0</v>
      </c>
      <c r="G816" s="2">
        <f t="shared" si="0"/>
        <v>29144.856399999997</v>
      </c>
      <c r="H816" s="2">
        <f t="shared" si="1"/>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86966</v>
      </c>
      <c r="D817" s="1">
        <f>'PR-RAS'!E824</f>
        <v>162766.76</v>
      </c>
      <c r="E817" s="1">
        <v>0</v>
      </c>
      <c r="F817" s="1">
        <v>0</v>
      </c>
      <c r="G817" s="2">
        <f t="shared" si="0"/>
        <v>336599.60832</v>
      </c>
      <c r="H817" s="2">
        <f t="shared" si="1"/>
        <v>0.23999999999068677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52314</v>
      </c>
      <c r="D818" s="1">
        <f>'PR-RAS'!E825</f>
        <v>0</v>
      </c>
      <c r="E818" s="1">
        <v>0</v>
      </c>
      <c r="F818" s="1">
        <v>0</v>
      </c>
      <c r="G818" s="2">
        <f t="shared" si="0"/>
        <v>42740.538</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63244</v>
      </c>
      <c r="D819" s="1">
        <f>'PR-RAS'!E826</f>
        <v>29556.73</v>
      </c>
      <c r="E819" s="1">
        <v>0</v>
      </c>
      <c r="F819" s="1">
        <v>0</v>
      </c>
      <c r="G819" s="2">
        <f t="shared" si="0"/>
        <v>100088.40227999998</v>
      </c>
      <c r="H819" s="2">
        <f t="shared" si="1"/>
        <v>0.27000000000043656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8685</v>
      </c>
      <c r="D820" s="1">
        <f>'PR-RAS'!E827</f>
        <v>9446.5</v>
      </c>
      <c r="E820" s="1">
        <v>0</v>
      </c>
      <c r="F820" s="1">
        <v>0</v>
      </c>
      <c r="G820" s="2">
        <f t="shared" si="0"/>
        <v>22586.381999999998</v>
      </c>
      <c r="H820" s="2">
        <f t="shared" si="1"/>
        <v>0.5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6740</v>
      </c>
      <c r="D821" s="1">
        <f>'PR-RAS'!E828</f>
        <v>9683.5</v>
      </c>
      <c r="E821" s="1">
        <v>0</v>
      </c>
      <c r="F821" s="1">
        <v>0</v>
      </c>
      <c r="G821" s="2">
        <f t="shared" si="0"/>
        <v>21407.739999999998</v>
      </c>
      <c r="H821" s="2">
        <f t="shared" si="1"/>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300123</v>
      </c>
      <c r="D827" s="1">
        <f>'PR-RAS'!E834</f>
        <v>0</v>
      </c>
      <c r="E827" s="1">
        <v>0</v>
      </c>
      <c r="F827" s="1">
        <v>0</v>
      </c>
      <c r="G827" s="2">
        <f t="shared" si="0"/>
        <v>247901.598</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4825782</v>
      </c>
      <c r="D878" s="1">
        <f>'PR-RAS'!E885</f>
        <v>0</v>
      </c>
      <c r="E878" s="1">
        <v>0</v>
      </c>
      <c r="F878" s="1">
        <v>0</v>
      </c>
      <c r="G878" s="2">
        <f t="shared" si="0"/>
        <v>4232210.8140000002</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2887377</v>
      </c>
      <c r="D946" s="1">
        <f>'PR-RAS'!E953</f>
        <v>780000</v>
      </c>
      <c r="E946" s="1">
        <v>0</v>
      </c>
      <c r="F946" s="1">
        <v>0</v>
      </c>
      <c r="G946" s="2">
        <f t="shared" si="0"/>
        <v>4202771.2649999997</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264222</v>
      </c>
      <c r="D947" s="1">
        <f>'PR-RAS'!E954</f>
        <v>132110.79</v>
      </c>
      <c r="E947" s="1">
        <v>0</v>
      </c>
      <c r="F947" s="1">
        <v>0</v>
      </c>
      <c r="G947" s="2">
        <f t="shared" si="0"/>
        <v>499907.62668000004</v>
      </c>
      <c r="H947" s="2">
        <f t="shared" si="1"/>
        <v>0.20999999999185093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401411.31</v>
      </c>
      <c r="E961" s="1">
        <v>0</v>
      </c>
      <c r="F961" s="1">
        <v>0</v>
      </c>
      <c r="G961" s="2">
        <f t="shared" si="0"/>
        <v>770709.71519999998</v>
      </c>
      <c r="H961" s="2">
        <f t="shared" si="1"/>
        <v>0.30999999999767169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16008976.869999999</v>
      </c>
      <c r="D1480" s="6"/>
      <c r="E1480" s="6">
        <v>0</v>
      </c>
      <c r="F1480" s="6">
        <v>0</v>
      </c>
      <c r="G1480" s="7">
        <f t="shared" ref="G1480:G1580" si="25">B1480/1000*C1480</f>
        <v>16008.97687</v>
      </c>
      <c r="H1480" s="7">
        <f t="shared" ref="H1480:H1580" si="26">ABS(C1480-ROUND(C1480,0))</f>
        <v>0.13000000081956387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10158928.09</v>
      </c>
      <c r="D1481" s="1">
        <v>0</v>
      </c>
      <c r="E1481" s="1">
        <v>0</v>
      </c>
      <c r="F1481" s="1">
        <v>0</v>
      </c>
      <c r="G1481" s="2">
        <f t="shared" si="25"/>
        <v>20317.856179999999</v>
      </c>
      <c r="H1481" s="2">
        <f t="shared" si="26"/>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6553886.9299999997</v>
      </c>
      <c r="D1483" s="1">
        <v>0</v>
      </c>
      <c r="E1483" s="1">
        <v>0</v>
      </c>
      <c r="F1483" s="1">
        <v>0</v>
      </c>
      <c r="G1483" s="2">
        <f t="shared" si="25"/>
        <v>26215.547719999999</v>
      </c>
      <c r="H1483" s="2">
        <f t="shared" si="26"/>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835003.87</v>
      </c>
      <c r="D1484" s="1">
        <v>0</v>
      </c>
      <c r="E1484" s="1">
        <v>0</v>
      </c>
      <c r="F1484" s="1">
        <v>0</v>
      </c>
      <c r="G1484" s="2">
        <f t="shared" si="25"/>
        <v>4175.0193500000005</v>
      </c>
      <c r="H1484" s="2">
        <f t="shared" si="26"/>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2297308.63</v>
      </c>
      <c r="D1485" s="1">
        <v>0</v>
      </c>
      <c r="E1485" s="1">
        <v>0</v>
      </c>
      <c r="F1485" s="1">
        <v>0</v>
      </c>
      <c r="G1485" s="2">
        <f t="shared" si="25"/>
        <v>13783.851779999999</v>
      </c>
      <c r="H1485" s="2">
        <f t="shared" si="26"/>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27395.360000000001</v>
      </c>
      <c r="D1486" s="1">
        <v>0</v>
      </c>
      <c r="E1486" s="1">
        <v>0</v>
      </c>
      <c r="F1486" s="1">
        <v>0</v>
      </c>
      <c r="G1486" s="2">
        <f t="shared" si="25"/>
        <v>191.76752000000002</v>
      </c>
      <c r="H1486" s="2">
        <f t="shared" si="26"/>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156253.71</v>
      </c>
      <c r="D1487" s="1">
        <v>0</v>
      </c>
      <c r="E1487" s="1">
        <v>0</v>
      </c>
      <c r="F1487" s="1">
        <v>0</v>
      </c>
      <c r="G1487" s="2">
        <f t="shared" si="25"/>
        <v>1250.0296799999999</v>
      </c>
      <c r="H1487" s="2">
        <f t="shared" si="26"/>
        <v>0.29000000000814907</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741725.25</v>
      </c>
      <c r="D1489" s="1">
        <v>0</v>
      </c>
      <c r="E1489" s="1">
        <v>0</v>
      </c>
      <c r="F1489" s="1">
        <v>0</v>
      </c>
      <c r="G1489" s="2">
        <f t="shared" si="25"/>
        <v>7417.2525000000005</v>
      </c>
      <c r="H1489" s="2">
        <f t="shared" si="26"/>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290299.82</v>
      </c>
      <c r="D1490" s="1">
        <v>0</v>
      </c>
      <c r="E1490" s="1">
        <v>0</v>
      </c>
      <c r="F1490" s="1">
        <v>0</v>
      </c>
      <c r="G1490" s="2">
        <f t="shared" si="25"/>
        <v>3193.2980199999997</v>
      </c>
      <c r="H1490" s="2">
        <f t="shared" si="26"/>
        <v>0.17999999999301508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2205900.29</v>
      </c>
      <c r="D1491" s="1">
        <v>0</v>
      </c>
      <c r="E1491" s="1">
        <v>0</v>
      </c>
      <c r="F1491" s="1">
        <v>0</v>
      </c>
      <c r="G1491" s="2">
        <f t="shared" si="25"/>
        <v>26470.803480000002</v>
      </c>
      <c r="H1491" s="2">
        <f t="shared" si="26"/>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2064341.43</v>
      </c>
      <c r="D1492" s="1">
        <v>0</v>
      </c>
      <c r="E1492" s="1">
        <v>0</v>
      </c>
      <c r="F1492" s="1">
        <v>0</v>
      </c>
      <c r="G1492" s="2">
        <f t="shared" si="25"/>
        <v>26836.438589999998</v>
      </c>
      <c r="H1492" s="2">
        <f t="shared" si="26"/>
        <v>0.42999999993480742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1540699.73</v>
      </c>
      <c r="D1493" s="1">
        <v>0</v>
      </c>
      <c r="E1493" s="1">
        <v>0</v>
      </c>
      <c r="F1493" s="1">
        <v>0</v>
      </c>
      <c r="G1493" s="2">
        <f t="shared" si="25"/>
        <v>21569.79622</v>
      </c>
      <c r="H1493" s="2">
        <f t="shared" si="26"/>
        <v>0.27000000001862645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1540699.73</v>
      </c>
      <c r="D1497" s="1">
        <v>0</v>
      </c>
      <c r="E1497" s="1">
        <v>0</v>
      </c>
      <c r="F1497" s="1">
        <v>0</v>
      </c>
      <c r="G1497" s="2">
        <f t="shared" si="25"/>
        <v>27732.595139999998</v>
      </c>
      <c r="H1497" s="2">
        <f t="shared" si="26"/>
        <v>0.27000000001862645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11291219.889999999</v>
      </c>
      <c r="D1499" s="1">
        <v>0</v>
      </c>
      <c r="E1499" s="1">
        <v>0</v>
      </c>
      <c r="F1499" s="1">
        <v>0</v>
      </c>
      <c r="G1499" s="2">
        <f t="shared" si="25"/>
        <v>225824.39779999998</v>
      </c>
      <c r="H1499" s="2">
        <f t="shared" si="26"/>
        <v>0.1100000012665987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7165326.3599999994</v>
      </c>
      <c r="D1501" s="1">
        <v>0</v>
      </c>
      <c r="E1501" s="1">
        <v>0</v>
      </c>
      <c r="F1501" s="1">
        <v>0</v>
      </c>
      <c r="G1501" s="2">
        <f t="shared" si="25"/>
        <v>157637.17991999997</v>
      </c>
      <c r="H1501" s="2">
        <f t="shared" si="26"/>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852929.23</v>
      </c>
      <c r="D1502" s="1">
        <v>0</v>
      </c>
      <c r="E1502" s="1">
        <v>0</v>
      </c>
      <c r="F1502" s="1">
        <v>0</v>
      </c>
      <c r="G1502" s="2">
        <f t="shared" si="25"/>
        <v>19617.372289999999</v>
      </c>
      <c r="H1502" s="2">
        <f t="shared" si="26"/>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3076645.46</v>
      </c>
      <c r="D1503" s="1">
        <v>0</v>
      </c>
      <c r="E1503" s="1">
        <v>0</v>
      </c>
      <c r="F1503" s="1">
        <v>0</v>
      </c>
      <c r="G1503" s="2">
        <f t="shared" si="25"/>
        <v>73839.491039999994</v>
      </c>
      <c r="H1503" s="2">
        <f t="shared" si="26"/>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28137.69</v>
      </c>
      <c r="D1504" s="1">
        <v>0</v>
      </c>
      <c r="E1504" s="1">
        <v>0</v>
      </c>
      <c r="F1504" s="1">
        <v>0</v>
      </c>
      <c r="G1504" s="2">
        <f t="shared" si="25"/>
        <v>703.44225000000006</v>
      </c>
      <c r="H1504" s="2">
        <f t="shared" si="26"/>
        <v>0.31000000000130967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156253.71</v>
      </c>
      <c r="D1505" s="1">
        <v>0</v>
      </c>
      <c r="E1505" s="1">
        <v>0</v>
      </c>
      <c r="F1505" s="1">
        <v>0</v>
      </c>
      <c r="G1505" s="2">
        <f t="shared" si="25"/>
        <v>4062.5964599999998</v>
      </c>
      <c r="H1505" s="2">
        <f t="shared" si="26"/>
        <v>0.29000000000814907</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799359.96</v>
      </c>
      <c r="D1507" s="1">
        <v>0</v>
      </c>
      <c r="E1507" s="1">
        <v>0</v>
      </c>
      <c r="F1507" s="1">
        <v>0</v>
      </c>
      <c r="G1507" s="2">
        <f t="shared" si="25"/>
        <v>22382.078880000001</v>
      </c>
      <c r="H1507" s="2">
        <f t="shared" si="26"/>
        <v>4.0000000037252903E-2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58626.1</v>
      </c>
      <c r="D1508" s="1">
        <v>0</v>
      </c>
      <c r="E1508" s="1">
        <v>0</v>
      </c>
      <c r="F1508" s="1">
        <v>0</v>
      </c>
      <c r="G1508" s="2">
        <f t="shared" si="25"/>
        <v>1700.1569</v>
      </c>
      <c r="H1508" s="2">
        <f t="shared" si="26"/>
        <v>9.9999999998544808E-2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2193374.21</v>
      </c>
      <c r="D1509" s="1">
        <v>0</v>
      </c>
      <c r="E1509" s="1">
        <v>0</v>
      </c>
      <c r="F1509" s="1">
        <v>0</v>
      </c>
      <c r="G1509" s="2">
        <f t="shared" si="25"/>
        <v>65801.226299999995</v>
      </c>
      <c r="H1509" s="2">
        <f t="shared" si="26"/>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2812371.43</v>
      </c>
      <c r="D1510" s="1">
        <v>0</v>
      </c>
      <c r="E1510" s="1">
        <v>0</v>
      </c>
      <c r="F1510" s="1">
        <v>0</v>
      </c>
      <c r="G1510" s="2">
        <f t="shared" si="25"/>
        <v>87183.514330000005</v>
      </c>
      <c r="H1510" s="2">
        <f t="shared" si="26"/>
        <v>0.43000000016763806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1313522.1000000001</v>
      </c>
      <c r="D1511" s="1">
        <v>0</v>
      </c>
      <c r="E1511" s="1">
        <v>0</v>
      </c>
      <c r="F1511" s="1">
        <v>0</v>
      </c>
      <c r="G1511" s="2">
        <f t="shared" si="25"/>
        <v>42032.707200000004</v>
      </c>
      <c r="H1511" s="2">
        <f t="shared" si="26"/>
        <v>0.10000000009313226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1313522.1000000001</v>
      </c>
      <c r="D1515" s="1">
        <v>0</v>
      </c>
      <c r="E1515" s="1">
        <v>0</v>
      </c>
      <c r="F1515" s="1">
        <v>0</v>
      </c>
      <c r="G1515" s="2">
        <f t="shared" si="25"/>
        <v>47286.795599999998</v>
      </c>
      <c r="H1515" s="2">
        <f t="shared" si="26"/>
        <v>0.10000000009313226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14876685.070000002</v>
      </c>
      <c r="D1517" s="1">
        <v>0</v>
      </c>
      <c r="E1517" s="1">
        <v>0</v>
      </c>
      <c r="F1517" s="1">
        <v>0</v>
      </c>
      <c r="G1517" s="2">
        <f t="shared" si="25"/>
        <v>565314.03266000003</v>
      </c>
      <c r="H1517" s="2">
        <f t="shared" si="26"/>
        <v>7.0000002160668373E-2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118481.23000000001</v>
      </c>
      <c r="D1518" s="1">
        <v>0</v>
      </c>
      <c r="E1518" s="1">
        <v>0</v>
      </c>
      <c r="F1518" s="1">
        <v>0</v>
      </c>
      <c r="G1518" s="2">
        <f t="shared" si="25"/>
        <v>4620.7679700000008</v>
      </c>
      <c r="H1518" s="2">
        <f t="shared" si="26"/>
        <v>0.23000000001047738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118481.23000000001</v>
      </c>
      <c r="D1524" s="1">
        <v>0</v>
      </c>
      <c r="E1524" s="1">
        <v>0</v>
      </c>
      <c r="F1524" s="1">
        <v>0</v>
      </c>
      <c r="G1524" s="2">
        <f t="shared" si="25"/>
        <v>5331.65535</v>
      </c>
      <c r="H1524" s="2">
        <f t="shared" si="26"/>
        <v>0.23000000001047738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101706.38</v>
      </c>
      <c r="D1530" s="1">
        <v>0</v>
      </c>
      <c r="E1530" s="1">
        <v>0</v>
      </c>
      <c r="F1530" s="1">
        <v>0</v>
      </c>
      <c r="G1530" s="2">
        <f t="shared" si="25"/>
        <v>5187.02538</v>
      </c>
      <c r="H1530" s="2">
        <f t="shared" si="26"/>
        <v>0.38000000000465661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101356.38</v>
      </c>
      <c r="D1531" s="1">
        <v>0</v>
      </c>
      <c r="E1531" s="1">
        <v>0</v>
      </c>
      <c r="F1531" s="1">
        <v>0</v>
      </c>
      <c r="G1531" s="2">
        <f t="shared" si="25"/>
        <v>5270.5317599999998</v>
      </c>
      <c r="H1531" s="2">
        <f t="shared" si="26"/>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350</v>
      </c>
      <c r="D1533" s="1">
        <v>0</v>
      </c>
      <c r="E1533" s="1">
        <v>0</v>
      </c>
      <c r="F1533" s="1">
        <v>0</v>
      </c>
      <c r="G1533" s="2">
        <f t="shared" si="25"/>
        <v>18.899999999999999</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6000</v>
      </c>
      <c r="D1540" s="1">
        <v>0</v>
      </c>
      <c r="E1540" s="1">
        <v>0</v>
      </c>
      <c r="F1540" s="1">
        <v>0</v>
      </c>
      <c r="G1540" s="2">
        <f t="shared" si="25"/>
        <v>366</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6000</v>
      </c>
      <c r="D1541" s="1">
        <v>0</v>
      </c>
      <c r="E1541" s="1">
        <v>0</v>
      </c>
      <c r="F1541" s="1">
        <v>0</v>
      </c>
      <c r="G1541" s="2">
        <f t="shared" si="25"/>
        <v>372</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3703.57</v>
      </c>
      <c r="D1555" s="1">
        <v>0</v>
      </c>
      <c r="E1555" s="1">
        <v>0</v>
      </c>
      <c r="F1555" s="1">
        <v>0</v>
      </c>
      <c r="G1555" s="2">
        <f t="shared" si="25"/>
        <v>281.47131999999999</v>
      </c>
      <c r="H1555" s="2">
        <f t="shared" si="26"/>
        <v>0.42999999999983629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3703.57</v>
      </c>
      <c r="D1559" s="1">
        <v>0</v>
      </c>
      <c r="E1559" s="1">
        <v>0</v>
      </c>
      <c r="F1559" s="1">
        <v>0</v>
      </c>
      <c r="G1559" s="2">
        <f t="shared" si="25"/>
        <v>296.28560000000004</v>
      </c>
      <c r="H1559" s="2">
        <f t="shared" si="26"/>
        <v>0.42999999999983629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7071.28</v>
      </c>
      <c r="D1560" s="1">
        <v>0</v>
      </c>
      <c r="E1560" s="1">
        <v>0</v>
      </c>
      <c r="F1560" s="1">
        <v>0</v>
      </c>
      <c r="G1560" s="2">
        <f t="shared" si="25"/>
        <v>572.77368000000001</v>
      </c>
      <c r="H1560" s="2">
        <f t="shared" si="26"/>
        <v>0.27999999999974534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7071.28</v>
      </c>
      <c r="D1564" s="1">
        <v>0</v>
      </c>
      <c r="E1564" s="1">
        <v>0</v>
      </c>
      <c r="F1564" s="1">
        <v>0</v>
      </c>
      <c r="G1564" s="2">
        <f t="shared" si="25"/>
        <v>601.05880000000002</v>
      </c>
      <c r="H1564" s="2">
        <f t="shared" si="26"/>
        <v>0.27999999999974534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14758203.84</v>
      </c>
      <c r="D1576" s="1">
        <v>0</v>
      </c>
      <c r="E1576" s="1">
        <v>0</v>
      </c>
      <c r="F1576" s="1">
        <v>0</v>
      </c>
      <c r="G1576" s="2">
        <f t="shared" si="25"/>
        <v>1431545.77248</v>
      </c>
      <c r="H1576" s="2">
        <f t="shared" si="26"/>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1252758.45</v>
      </c>
      <c r="D1578" s="1">
        <v>0</v>
      </c>
      <c r="E1578" s="1">
        <v>0</v>
      </c>
      <c r="F1578" s="1">
        <v>0</v>
      </c>
      <c r="G1578" s="2">
        <f t="shared" si="25"/>
        <v>124023.08655000001</v>
      </c>
      <c r="H1578" s="2">
        <f t="shared" si="26"/>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13505445.390000001</v>
      </c>
      <c r="D1580" s="13">
        <v>0</v>
      </c>
      <c r="E1580" s="13">
        <v>0</v>
      </c>
      <c r="F1580" s="13">
        <v>0</v>
      </c>
      <c r="G1580" s="14">
        <f t="shared" si="25"/>
        <v>1364049.9843900001</v>
      </c>
      <c r="H1580" s="14">
        <f t="shared" si="26"/>
        <v>0.39000000059604645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workbookViewId="0">
      <pane ySplit="1" topLeftCell="A20"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35468</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13296468</v>
      </c>
      <c r="I16" s="214">
        <f>'PR-RAS'!E6</f>
        <v>9010703.0699999984</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7945119</v>
      </c>
      <c r="I17" s="214">
        <f>'PR-RAS'!E151</f>
        <v>6505799.0199999996</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236534.07000000076</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2200233</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16008976.869999999</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14876685.070000002</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118481.23000000001</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14758203.84</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pane ySplit="1" topLeftCell="A629" activePane="bottomLeft" state="frozen"/>
      <selection pane="bottomLeft" activeCell="E295" sqref="E295"/>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13296468</v>
      </c>
      <c r="E6" s="63">
        <f>E7+E44+E50+E82+E106+E124+E133+E139</f>
        <v>9010703.0699999984</v>
      </c>
      <c r="F6" s="64">
        <f t="shared" ref="F6:F130" si="0">IF(D6&lt;&gt;0,IF(E6/D6&gt;=100,"&gt;&gt;100",E6/D6*100),"-")</f>
        <v>67.767643783296421</v>
      </c>
    </row>
    <row r="7" spans="1:25" ht="12.75" customHeight="1" x14ac:dyDescent="0.2">
      <c r="A7" s="61">
        <v>61</v>
      </c>
      <c r="B7" s="95" t="s">
        <v>67</v>
      </c>
      <c r="C7" s="62" t="s">
        <v>68</v>
      </c>
      <c r="D7" s="63">
        <f t="shared" ref="D7:E7" si="1">D8+D17+D23+D29+D37+D40</f>
        <v>3809019</v>
      </c>
      <c r="E7" s="63">
        <f t="shared" si="1"/>
        <v>4142797.6399999997</v>
      </c>
      <c r="F7" s="64">
        <f t="shared" si="0"/>
        <v>108.76285048722518</v>
      </c>
    </row>
    <row r="8" spans="1:25" ht="12.75" customHeight="1" x14ac:dyDescent="0.2">
      <c r="A8" s="61">
        <v>611</v>
      </c>
      <c r="B8" s="95" t="s">
        <v>69</v>
      </c>
      <c r="C8" s="62" t="s">
        <v>70</v>
      </c>
      <c r="D8" s="63">
        <f t="shared" ref="D8:E8" si="2">SUM(D9:D14)-D15-D16</f>
        <v>3527901</v>
      </c>
      <c r="E8" s="63">
        <f t="shared" si="2"/>
        <v>3789722.8899999997</v>
      </c>
      <c r="F8" s="64">
        <f t="shared" si="0"/>
        <v>107.42146364084479</v>
      </c>
    </row>
    <row r="9" spans="1:25" ht="12.75" customHeight="1" x14ac:dyDescent="0.2">
      <c r="A9" s="61">
        <v>6111</v>
      </c>
      <c r="B9" s="95" t="s">
        <v>71</v>
      </c>
      <c r="C9" s="62" t="s">
        <v>72</v>
      </c>
      <c r="D9" s="292">
        <v>3184165</v>
      </c>
      <c r="E9" s="292">
        <v>2769106.83</v>
      </c>
      <c r="F9" s="64">
        <f t="shared" si="0"/>
        <v>86.964928953116441</v>
      </c>
    </row>
    <row r="10" spans="1:25" ht="12.75" customHeight="1" x14ac:dyDescent="0.2">
      <c r="A10" s="61">
        <v>6112</v>
      </c>
      <c r="B10" s="95" t="s">
        <v>73</v>
      </c>
      <c r="C10" s="62" t="s">
        <v>74</v>
      </c>
      <c r="D10" s="292">
        <v>193467</v>
      </c>
      <c r="E10" s="292">
        <v>451458.71</v>
      </c>
      <c r="F10" s="64">
        <f t="shared" si="0"/>
        <v>233.35179126155884</v>
      </c>
    </row>
    <row r="11" spans="1:25" ht="12.75" customHeight="1" x14ac:dyDescent="0.2">
      <c r="A11" s="61">
        <v>6113</v>
      </c>
      <c r="B11" s="95" t="s">
        <v>75</v>
      </c>
      <c r="C11" s="62" t="s">
        <v>76</v>
      </c>
      <c r="D11" s="292">
        <v>50121</v>
      </c>
      <c r="E11" s="292">
        <v>139283.32999999999</v>
      </c>
      <c r="F11" s="64">
        <f t="shared" si="0"/>
        <v>277.89415614213601</v>
      </c>
    </row>
    <row r="12" spans="1:25" ht="12.75" customHeight="1" x14ac:dyDescent="0.2">
      <c r="A12" s="61">
        <v>6114</v>
      </c>
      <c r="B12" s="95" t="s">
        <v>77</v>
      </c>
      <c r="C12" s="62" t="s">
        <v>78</v>
      </c>
      <c r="D12" s="292">
        <v>29489</v>
      </c>
      <c r="E12" s="292">
        <v>58030.28</v>
      </c>
      <c r="F12" s="64">
        <f t="shared" si="0"/>
        <v>196.78619146122281</v>
      </c>
    </row>
    <row r="13" spans="1:25" ht="12.75" customHeight="1" x14ac:dyDescent="0.2">
      <c r="A13" s="61">
        <v>6115</v>
      </c>
      <c r="B13" s="95" t="s">
        <v>79</v>
      </c>
      <c r="C13" s="62" t="s">
        <v>80</v>
      </c>
      <c r="D13" s="292">
        <v>70659</v>
      </c>
      <c r="E13" s="292">
        <v>382494.86</v>
      </c>
      <c r="F13" s="64">
        <f t="shared" si="0"/>
        <v>541.32503998075265</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v>10651.12</v>
      </c>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275521</v>
      </c>
      <c r="E23" s="63">
        <f t="shared" si="4"/>
        <v>312945.83</v>
      </c>
      <c r="F23" s="64">
        <f t="shared" si="0"/>
        <v>113.58329492125827</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275521</v>
      </c>
      <c r="E27" s="292">
        <v>312945.83</v>
      </c>
      <c r="F27" s="64">
        <f t="shared" si="0"/>
        <v>113.58329492125827</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5597</v>
      </c>
      <c r="E29" s="63">
        <f t="shared" si="5"/>
        <v>40128.92</v>
      </c>
      <c r="F29" s="64">
        <f t="shared" si="0"/>
        <v>716.97194925853137</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5597</v>
      </c>
      <c r="E31" s="292">
        <v>39815.839999999997</v>
      </c>
      <c r="F31" s="64">
        <f t="shared" si="0"/>
        <v>711.37823834196888</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v>313.08</v>
      </c>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8264695</v>
      </c>
      <c r="E50" s="67">
        <f>E51+E54+E59+E62+E65+E68+E71+E74+E77</f>
        <v>3572009.5599999996</v>
      </c>
      <c r="F50" s="64">
        <f t="shared" si="0"/>
        <v>43.220101407250958</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2246998</v>
      </c>
      <c r="E59" s="63">
        <f t="shared" si="12"/>
        <v>2300376.09</v>
      </c>
      <c r="F59" s="64">
        <f t="shared" si="0"/>
        <v>102.37552903918916</v>
      </c>
    </row>
    <row r="60" spans="1:6" ht="24" x14ac:dyDescent="0.2">
      <c r="A60" s="61">
        <v>6331</v>
      </c>
      <c r="B60" s="107" t="s">
        <v>173</v>
      </c>
      <c r="C60" s="62" t="s">
        <v>174</v>
      </c>
      <c r="D60" s="292">
        <v>2246998</v>
      </c>
      <c r="E60" s="292">
        <v>2300376.09</v>
      </c>
      <c r="F60" s="64">
        <f t="shared" si="0"/>
        <v>102.37552903918916</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382951</v>
      </c>
      <c r="E65" s="63">
        <f t="shared" si="14"/>
        <v>384473</v>
      </c>
      <c r="F65" s="64">
        <f t="shared" si="0"/>
        <v>100.39743988134254</v>
      </c>
    </row>
    <row r="66" spans="1:6" ht="12.75" customHeight="1" x14ac:dyDescent="0.2">
      <c r="A66" s="61">
        <v>6351</v>
      </c>
      <c r="B66" s="95" t="s">
        <v>185</v>
      </c>
      <c r="C66" s="62" t="s">
        <v>186</v>
      </c>
      <c r="D66" s="292">
        <v>382951</v>
      </c>
      <c r="E66" s="292">
        <v>384473</v>
      </c>
      <c r="F66" s="64">
        <f t="shared" si="0"/>
        <v>100.39743988134254</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5634746</v>
      </c>
      <c r="E74" s="63">
        <f t="shared" si="17"/>
        <v>887160.47</v>
      </c>
      <c r="F74" s="64">
        <f t="shared" si="0"/>
        <v>15.744462483313356</v>
      </c>
    </row>
    <row r="75" spans="1:6" ht="12.75" customHeight="1" x14ac:dyDescent="0.2">
      <c r="A75" s="61" t="s">
        <v>203</v>
      </c>
      <c r="B75" s="95" t="s">
        <v>204</v>
      </c>
      <c r="C75" s="62" t="s">
        <v>203</v>
      </c>
      <c r="D75" s="292">
        <v>809236</v>
      </c>
      <c r="E75" s="292">
        <v>432278.27</v>
      </c>
      <c r="F75" s="64">
        <f t="shared" si="0"/>
        <v>53.418072107518697</v>
      </c>
    </row>
    <row r="76" spans="1:6" ht="12.75" customHeight="1" x14ac:dyDescent="0.2">
      <c r="A76" s="61" t="s">
        <v>205</v>
      </c>
      <c r="B76" s="95" t="s">
        <v>206</v>
      </c>
      <c r="C76" s="62" t="s">
        <v>205</v>
      </c>
      <c r="D76" s="292">
        <v>4825510</v>
      </c>
      <c r="E76" s="292">
        <v>454882.2</v>
      </c>
      <c r="F76" s="64">
        <f t="shared" si="0"/>
        <v>9.4266139744814534</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481892</v>
      </c>
      <c r="E82" s="63">
        <f t="shared" si="19"/>
        <v>631512.82999999996</v>
      </c>
      <c r="F82" s="64">
        <f t="shared" si="0"/>
        <v>131.04862292795895</v>
      </c>
    </row>
    <row r="83" spans="1:6" ht="12.75" customHeight="1" x14ac:dyDescent="0.2">
      <c r="A83" s="61">
        <v>641</v>
      </c>
      <c r="B83" s="95" t="s">
        <v>219</v>
      </c>
      <c r="C83" s="62" t="s">
        <v>220</v>
      </c>
      <c r="D83" s="63">
        <f t="shared" ref="D83:E83" si="20">SUM(D84:D90)</f>
        <v>3273</v>
      </c>
      <c r="E83" s="63">
        <f t="shared" si="20"/>
        <v>1272.25</v>
      </c>
      <c r="F83" s="64">
        <f t="shared" si="0"/>
        <v>38.871066300030556</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119</v>
      </c>
      <c r="E85" s="292">
        <v>37.950000000000003</v>
      </c>
      <c r="F85" s="64">
        <f t="shared" si="0"/>
        <v>31.890756302521012</v>
      </c>
    </row>
    <row r="86" spans="1:6" ht="12.75" customHeight="1" x14ac:dyDescent="0.2">
      <c r="A86" s="61">
        <v>6414</v>
      </c>
      <c r="B86" s="95" t="s">
        <v>225</v>
      </c>
      <c r="C86" s="62" t="s">
        <v>226</v>
      </c>
      <c r="D86" s="292">
        <v>2571</v>
      </c>
      <c r="E86" s="292">
        <v>1234.3</v>
      </c>
      <c r="F86" s="64">
        <f t="shared" si="0"/>
        <v>48.008556981719174</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v>583</v>
      </c>
      <c r="E90" s="292"/>
      <c r="F90" s="64">
        <f t="shared" si="0"/>
        <v>0</v>
      </c>
    </row>
    <row r="91" spans="1:6" ht="12.75" customHeight="1" x14ac:dyDescent="0.2">
      <c r="A91" s="61">
        <v>642</v>
      </c>
      <c r="B91" s="95" t="s">
        <v>235</v>
      </c>
      <c r="C91" s="62" t="s">
        <v>236</v>
      </c>
      <c r="D91" s="63">
        <f t="shared" ref="D91:E91" si="21">SUM(D92:D97)</f>
        <v>478619</v>
      </c>
      <c r="E91" s="63">
        <f t="shared" si="21"/>
        <v>630240.57999999996</v>
      </c>
      <c r="F91" s="64">
        <f t="shared" si="0"/>
        <v>131.67897220962809</v>
      </c>
    </row>
    <row r="92" spans="1:6" ht="12.75" customHeight="1" x14ac:dyDescent="0.2">
      <c r="A92" s="61">
        <v>6421</v>
      </c>
      <c r="B92" s="95" t="s">
        <v>237</v>
      </c>
      <c r="C92" s="62" t="s">
        <v>238</v>
      </c>
      <c r="D92" s="292">
        <v>331382</v>
      </c>
      <c r="E92" s="292">
        <v>331585.09000000003</v>
      </c>
      <c r="F92" s="64">
        <f t="shared" si="0"/>
        <v>100.06128576687931</v>
      </c>
    </row>
    <row r="93" spans="1:6" ht="12.75" customHeight="1" x14ac:dyDescent="0.2">
      <c r="A93" s="61">
        <v>6422</v>
      </c>
      <c r="B93" s="95" t="s">
        <v>239</v>
      </c>
      <c r="C93" s="62" t="s">
        <v>240</v>
      </c>
      <c r="D93" s="292">
        <v>140891</v>
      </c>
      <c r="E93" s="292">
        <v>281334.31</v>
      </c>
      <c r="F93" s="64">
        <f t="shared" si="0"/>
        <v>199.68224372032279</v>
      </c>
    </row>
    <row r="94" spans="1:6" ht="12.75" customHeight="1" x14ac:dyDescent="0.2">
      <c r="A94" s="61">
        <v>6423</v>
      </c>
      <c r="B94" s="95" t="s">
        <v>241</v>
      </c>
      <c r="C94" s="62" t="s">
        <v>242</v>
      </c>
      <c r="D94" s="292">
        <v>56</v>
      </c>
      <c r="E94" s="292">
        <v>54.96</v>
      </c>
      <c r="F94" s="64">
        <f t="shared" si="0"/>
        <v>98.142857142857139</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v>6290</v>
      </c>
      <c r="E97" s="292">
        <v>17266.22</v>
      </c>
      <c r="F97" s="64">
        <f t="shared" si="0"/>
        <v>274.50270270270272</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693688</v>
      </c>
      <c r="E106" s="63">
        <f t="shared" si="23"/>
        <v>617623.03</v>
      </c>
      <c r="F106" s="64">
        <f t="shared" si="0"/>
        <v>89.034700038057451</v>
      </c>
    </row>
    <row r="107" spans="1:6" ht="12.75" customHeight="1" x14ac:dyDescent="0.2">
      <c r="A107" s="61">
        <v>651</v>
      </c>
      <c r="B107" s="95" t="s">
        <v>267</v>
      </c>
      <c r="C107" s="62" t="s">
        <v>268</v>
      </c>
      <c r="D107" s="63">
        <f t="shared" ref="D107:E107" si="24">SUM(D108:D111)</f>
        <v>11382</v>
      </c>
      <c r="E107" s="63">
        <f t="shared" si="24"/>
        <v>5000</v>
      </c>
      <c r="F107" s="64">
        <f t="shared" si="0"/>
        <v>43.929010718678612</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v>382</v>
      </c>
      <c r="E110" s="292"/>
      <c r="F110" s="64">
        <f t="shared" si="0"/>
        <v>0</v>
      </c>
    </row>
    <row r="111" spans="1:6" ht="12.75" customHeight="1" x14ac:dyDescent="0.2">
      <c r="A111" s="61">
        <v>6514</v>
      </c>
      <c r="B111" s="95" t="s">
        <v>275</v>
      </c>
      <c r="C111" s="62" t="s">
        <v>276</v>
      </c>
      <c r="D111" s="292">
        <v>11000</v>
      </c>
      <c r="E111" s="292">
        <v>5000</v>
      </c>
      <c r="F111" s="64">
        <f t="shared" si="0"/>
        <v>45.454545454545453</v>
      </c>
    </row>
    <row r="112" spans="1:6" ht="12.75" customHeight="1" x14ac:dyDescent="0.2">
      <c r="A112" s="61">
        <v>652</v>
      </c>
      <c r="B112" s="95" t="s">
        <v>277</v>
      </c>
      <c r="C112" s="62" t="s">
        <v>278</v>
      </c>
      <c r="D112" s="63">
        <f t="shared" ref="D112:E112" si="25">SUM(D113:D119)</f>
        <v>153256</v>
      </c>
      <c r="E112" s="63">
        <f t="shared" si="25"/>
        <v>154960.01999999999</v>
      </c>
      <c r="F112" s="64">
        <f t="shared" si="0"/>
        <v>101.11187816463956</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2423</v>
      </c>
      <c r="E114" s="292">
        <v>763.43</v>
      </c>
      <c r="F114" s="64">
        <f t="shared" si="0"/>
        <v>31.507635163021046</v>
      </c>
    </row>
    <row r="115" spans="1:6" ht="12.75" customHeight="1" x14ac:dyDescent="0.2">
      <c r="A115" s="61">
        <v>6524</v>
      </c>
      <c r="B115" s="95" t="s">
        <v>283</v>
      </c>
      <c r="C115" s="62" t="s">
        <v>284</v>
      </c>
      <c r="D115" s="292">
        <v>4277</v>
      </c>
      <c r="E115" s="292"/>
      <c r="F115" s="64">
        <f t="shared" si="0"/>
        <v>0</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146556</v>
      </c>
      <c r="E117" s="292">
        <v>154196.59</v>
      </c>
      <c r="F117" s="64">
        <f t="shared" si="0"/>
        <v>105.21342694942548</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529050</v>
      </c>
      <c r="E120" s="63">
        <f t="shared" si="26"/>
        <v>457663.01</v>
      </c>
      <c r="F120" s="64">
        <f t="shared" si="0"/>
        <v>86.506570267460546</v>
      </c>
    </row>
    <row r="121" spans="1:6" ht="12.75" customHeight="1" x14ac:dyDescent="0.2">
      <c r="A121" s="61">
        <v>6531</v>
      </c>
      <c r="B121" s="95" t="s">
        <v>295</v>
      </c>
      <c r="C121" s="62" t="s">
        <v>296</v>
      </c>
      <c r="D121" s="292">
        <v>127859</v>
      </c>
      <c r="E121" s="292">
        <v>31508.86</v>
      </c>
      <c r="F121" s="64">
        <f t="shared" si="0"/>
        <v>24.6434431678646</v>
      </c>
    </row>
    <row r="122" spans="1:6" ht="12.75" customHeight="1" x14ac:dyDescent="0.2">
      <c r="A122" s="61">
        <v>6532</v>
      </c>
      <c r="B122" s="95" t="s">
        <v>297</v>
      </c>
      <c r="C122" s="62" t="s">
        <v>298</v>
      </c>
      <c r="D122" s="292">
        <v>401191</v>
      </c>
      <c r="E122" s="292">
        <v>426154.15</v>
      </c>
      <c r="F122" s="64">
        <f t="shared" si="0"/>
        <v>106.22226071871003</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47174</v>
      </c>
      <c r="E124" s="63">
        <f t="shared" si="27"/>
        <v>46453.73</v>
      </c>
      <c r="F124" s="64">
        <f t="shared" si="0"/>
        <v>98.473163183109349</v>
      </c>
    </row>
    <row r="125" spans="1:6" ht="12.75" customHeight="1" x14ac:dyDescent="0.2">
      <c r="A125" s="61">
        <v>661</v>
      </c>
      <c r="B125" s="107" t="s">
        <v>303</v>
      </c>
      <c r="C125" s="62" t="s">
        <v>304</v>
      </c>
      <c r="D125" s="63">
        <f t="shared" ref="D125:E125" si="28">SUM(D126:D127)</f>
        <v>47174</v>
      </c>
      <c r="E125" s="63">
        <f t="shared" si="28"/>
        <v>46453.73</v>
      </c>
      <c r="F125" s="64">
        <f t="shared" si="0"/>
        <v>98.473163183109349</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47174</v>
      </c>
      <c r="E127" s="292">
        <v>46453.73</v>
      </c>
      <c r="F127" s="64">
        <f t="shared" si="0"/>
        <v>98.473163183109349</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306.27999999999997</v>
      </c>
      <c r="F139" s="64" t="str">
        <f t="shared" si="31"/>
        <v>-</v>
      </c>
    </row>
    <row r="140" spans="1:6" ht="12.75" customHeight="1" x14ac:dyDescent="0.2">
      <c r="A140" s="61">
        <v>681</v>
      </c>
      <c r="B140" s="95" t="s">
        <v>333</v>
      </c>
      <c r="C140" s="62" t="s">
        <v>334</v>
      </c>
      <c r="D140" s="63">
        <f t="shared" ref="D140:E140" si="34">SUM(D141:D149)</f>
        <v>0</v>
      </c>
      <c r="E140" s="63">
        <f t="shared" si="34"/>
        <v>306.27999999999997</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v>306.27999999999997</v>
      </c>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7945119</v>
      </c>
      <c r="E151" s="63">
        <f t="shared" si="35"/>
        <v>6505799.0199999996</v>
      </c>
      <c r="F151" s="64">
        <f t="shared" si="31"/>
        <v>81.88422376052516</v>
      </c>
    </row>
    <row r="152" spans="1:6" ht="12.75" customHeight="1" x14ac:dyDescent="0.2">
      <c r="A152" s="61">
        <v>31</v>
      </c>
      <c r="B152" s="95" t="s">
        <v>356</v>
      </c>
      <c r="C152" s="62" t="s">
        <v>357</v>
      </c>
      <c r="D152" s="63">
        <f t="shared" ref="D152:E152" si="36">D153+D158+D159</f>
        <v>1277096</v>
      </c>
      <c r="E152" s="63">
        <f t="shared" si="36"/>
        <v>822294.77</v>
      </c>
      <c r="F152" s="64">
        <f t="shared" si="31"/>
        <v>64.387858861040996</v>
      </c>
    </row>
    <row r="153" spans="1:6" ht="12.75" customHeight="1" x14ac:dyDescent="0.2">
      <c r="A153" s="61">
        <v>311</v>
      </c>
      <c r="B153" s="95" t="s">
        <v>358</v>
      </c>
      <c r="C153" s="62" t="s">
        <v>359</v>
      </c>
      <c r="D153" s="63">
        <f t="shared" ref="D153:E153" si="37">SUM(D154:D157)</f>
        <v>1072632</v>
      </c>
      <c r="E153" s="63">
        <f t="shared" si="37"/>
        <v>675116.99</v>
      </c>
      <c r="F153" s="64">
        <f t="shared" si="31"/>
        <v>62.940224606388774</v>
      </c>
    </row>
    <row r="154" spans="1:6" ht="12.75" customHeight="1" x14ac:dyDescent="0.2">
      <c r="A154" s="61">
        <v>3111</v>
      </c>
      <c r="B154" s="95" t="s">
        <v>360</v>
      </c>
      <c r="C154" s="62" t="s">
        <v>361</v>
      </c>
      <c r="D154" s="292">
        <v>1072632</v>
      </c>
      <c r="E154" s="292">
        <v>675116.99</v>
      </c>
      <c r="F154" s="64">
        <f t="shared" si="31"/>
        <v>62.940224606388774</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46230</v>
      </c>
      <c r="E158" s="292">
        <v>41914</v>
      </c>
      <c r="F158" s="64">
        <f t="shared" si="31"/>
        <v>90.664070949599832</v>
      </c>
    </row>
    <row r="159" spans="1:6" ht="12.75" customHeight="1" x14ac:dyDescent="0.2">
      <c r="A159" s="61">
        <v>313</v>
      </c>
      <c r="B159" s="95" t="s">
        <v>370</v>
      </c>
      <c r="C159" s="62" t="s">
        <v>371</v>
      </c>
      <c r="D159" s="63">
        <f t="shared" ref="D159:E159" si="38">SUM(D160:D162)</f>
        <v>158234</v>
      </c>
      <c r="E159" s="63">
        <f t="shared" si="38"/>
        <v>105263.78</v>
      </c>
      <c r="F159" s="64">
        <f t="shared" si="31"/>
        <v>66.524122502117123</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158234</v>
      </c>
      <c r="E161" s="292">
        <v>105263.78</v>
      </c>
      <c r="F161" s="64">
        <f t="shared" si="31"/>
        <v>66.524122502117123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3101151</v>
      </c>
      <c r="E163" s="63">
        <f t="shared" si="39"/>
        <v>2334482.87</v>
      </c>
      <c r="F163" s="64">
        <f t="shared" si="31"/>
        <v>75.277949058269016</v>
      </c>
    </row>
    <row r="164" spans="1:6" ht="12.75" customHeight="1" x14ac:dyDescent="0.2">
      <c r="A164" s="61">
        <v>321</v>
      </c>
      <c r="B164" s="95" t="s">
        <v>379</v>
      </c>
      <c r="C164" s="62" t="s">
        <v>380</v>
      </c>
      <c r="D164" s="63">
        <f t="shared" ref="D164:E164" si="40">SUM(D165:D168)</f>
        <v>42434</v>
      </c>
      <c r="E164" s="63">
        <f t="shared" si="40"/>
        <v>51177.75</v>
      </c>
      <c r="F164" s="64">
        <f t="shared" si="31"/>
        <v>120.60552858556817</v>
      </c>
    </row>
    <row r="165" spans="1:6" ht="12.75" customHeight="1" x14ac:dyDescent="0.2">
      <c r="A165" s="61">
        <v>3211</v>
      </c>
      <c r="B165" s="95" t="s">
        <v>381</v>
      </c>
      <c r="C165" s="62" t="s">
        <v>382</v>
      </c>
      <c r="D165" s="292">
        <v>3234</v>
      </c>
      <c r="E165" s="292">
        <v>3102.75</v>
      </c>
      <c r="F165" s="64">
        <f t="shared" si="31"/>
        <v>95.941558441558442</v>
      </c>
    </row>
    <row r="166" spans="1:6" ht="12.75" customHeight="1" x14ac:dyDescent="0.2">
      <c r="A166" s="61">
        <v>3212</v>
      </c>
      <c r="B166" s="95" t="s">
        <v>383</v>
      </c>
      <c r="C166" s="62" t="s">
        <v>384</v>
      </c>
      <c r="D166" s="292">
        <v>39200</v>
      </c>
      <c r="E166" s="292">
        <v>35000</v>
      </c>
      <c r="F166" s="64">
        <f t="shared" si="31"/>
        <v>89.285714285714292</v>
      </c>
    </row>
    <row r="167" spans="1:6" ht="12.75" customHeight="1" x14ac:dyDescent="0.2">
      <c r="A167" s="61">
        <v>3213</v>
      </c>
      <c r="B167" s="95" t="s">
        <v>385</v>
      </c>
      <c r="C167" s="62" t="s">
        <v>386</v>
      </c>
      <c r="D167" s="292"/>
      <c r="E167" s="292">
        <v>13075</v>
      </c>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364993</v>
      </c>
      <c r="E169" s="63">
        <f t="shared" si="41"/>
        <v>310504.78000000003</v>
      </c>
      <c r="F169" s="64">
        <f t="shared" si="31"/>
        <v>85.071434246684191</v>
      </c>
    </row>
    <row r="170" spans="1:6" ht="12.75" customHeight="1" x14ac:dyDescent="0.2">
      <c r="A170" s="61">
        <v>3221</v>
      </c>
      <c r="B170" s="95" t="s">
        <v>391</v>
      </c>
      <c r="C170" s="62" t="s">
        <v>392</v>
      </c>
      <c r="D170" s="292">
        <v>80068</v>
      </c>
      <c r="E170" s="292">
        <v>34492.81</v>
      </c>
      <c r="F170" s="64">
        <f t="shared" si="31"/>
        <v>43.079395014237889</v>
      </c>
    </row>
    <row r="171" spans="1:6" ht="12.75" customHeight="1" x14ac:dyDescent="0.2">
      <c r="A171" s="61">
        <v>3222</v>
      </c>
      <c r="B171" s="95" t="s">
        <v>393</v>
      </c>
      <c r="C171" s="62" t="s">
        <v>394</v>
      </c>
      <c r="D171" s="292">
        <v>16699</v>
      </c>
      <c r="E171" s="292">
        <v>2461.81</v>
      </c>
      <c r="F171" s="64">
        <f t="shared" si="31"/>
        <v>14.742260015569794</v>
      </c>
    </row>
    <row r="172" spans="1:6" ht="12.75" customHeight="1" x14ac:dyDescent="0.2">
      <c r="A172" s="61">
        <v>3223</v>
      </c>
      <c r="B172" s="95" t="s">
        <v>395</v>
      </c>
      <c r="C172" s="62" t="s">
        <v>396</v>
      </c>
      <c r="D172" s="292">
        <v>219835</v>
      </c>
      <c r="E172" s="292">
        <v>271609.76</v>
      </c>
      <c r="F172" s="64">
        <f t="shared" si="31"/>
        <v>123.55164555234607</v>
      </c>
    </row>
    <row r="173" spans="1:6" ht="12.75" customHeight="1" x14ac:dyDescent="0.2">
      <c r="A173" s="61">
        <v>3224</v>
      </c>
      <c r="B173" s="95" t="s">
        <v>397</v>
      </c>
      <c r="C173" s="62" t="s">
        <v>398</v>
      </c>
      <c r="D173" s="292">
        <v>45553</v>
      </c>
      <c r="E173" s="292">
        <v>1550.4</v>
      </c>
      <c r="F173" s="64">
        <f t="shared" si="31"/>
        <v>3.4035080016683863</v>
      </c>
    </row>
    <row r="174" spans="1:6" ht="12.75" customHeight="1" x14ac:dyDescent="0.2">
      <c r="A174" s="61">
        <v>3225</v>
      </c>
      <c r="B174" s="95" t="s">
        <v>399</v>
      </c>
      <c r="C174" s="62" t="s">
        <v>400</v>
      </c>
      <c r="D174" s="292">
        <v>2838</v>
      </c>
      <c r="E174" s="292">
        <v>390</v>
      </c>
      <c r="F174" s="64">
        <f t="shared" si="31"/>
        <v>13.742071881606766</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2424116</v>
      </c>
      <c r="E177" s="63">
        <f t="shared" si="42"/>
        <v>1682499.34</v>
      </c>
      <c r="F177" s="64">
        <f t="shared" si="31"/>
        <v>69.40671733530904</v>
      </c>
    </row>
    <row r="178" spans="1:6" ht="12.75" customHeight="1" x14ac:dyDescent="0.2">
      <c r="A178" s="61">
        <v>3231</v>
      </c>
      <c r="B178" s="95" t="s">
        <v>407</v>
      </c>
      <c r="C178" s="62" t="s">
        <v>408</v>
      </c>
      <c r="D178" s="292">
        <v>43889</v>
      </c>
      <c r="E178" s="292">
        <v>64984.84</v>
      </c>
      <c r="F178" s="64">
        <f t="shared" si="31"/>
        <v>148.06634919911593</v>
      </c>
    </row>
    <row r="179" spans="1:6" ht="12.75" customHeight="1" x14ac:dyDescent="0.2">
      <c r="A179" s="61">
        <v>3232</v>
      </c>
      <c r="B179" s="95" t="s">
        <v>409</v>
      </c>
      <c r="C179" s="62" t="s">
        <v>410</v>
      </c>
      <c r="D179" s="292">
        <v>829433</v>
      </c>
      <c r="E179" s="292">
        <v>504995.98</v>
      </c>
      <c r="F179" s="64">
        <f t="shared" si="31"/>
        <v>60.884481326400085</v>
      </c>
    </row>
    <row r="180" spans="1:6" ht="12.75" customHeight="1" x14ac:dyDescent="0.2">
      <c r="A180" s="61">
        <v>3233</v>
      </c>
      <c r="B180" s="95" t="s">
        <v>411</v>
      </c>
      <c r="C180" s="62" t="s">
        <v>412</v>
      </c>
      <c r="D180" s="292">
        <v>252073</v>
      </c>
      <c r="E180" s="292">
        <v>216502.48</v>
      </c>
      <c r="F180" s="64">
        <f t="shared" si="31"/>
        <v>85.888802053373439</v>
      </c>
    </row>
    <row r="181" spans="1:6" ht="12.75" customHeight="1" x14ac:dyDescent="0.2">
      <c r="A181" s="61">
        <v>3234</v>
      </c>
      <c r="B181" s="95" t="s">
        <v>413</v>
      </c>
      <c r="C181" s="62" t="s">
        <v>414</v>
      </c>
      <c r="D181" s="292">
        <v>546815</v>
      </c>
      <c r="E181" s="292">
        <v>495399.16</v>
      </c>
      <c r="F181" s="64">
        <f t="shared" si="31"/>
        <v>90.597214780135872</v>
      </c>
    </row>
    <row r="182" spans="1:6" ht="12.75" customHeight="1" x14ac:dyDescent="0.2">
      <c r="A182" s="61">
        <v>3235</v>
      </c>
      <c r="B182" s="95" t="s">
        <v>415</v>
      </c>
      <c r="C182" s="62" t="s">
        <v>416</v>
      </c>
      <c r="D182" s="292">
        <v>16397</v>
      </c>
      <c r="E182" s="292">
        <v>17677.759999999998</v>
      </c>
      <c r="F182" s="64">
        <f t="shared" si="31"/>
        <v>107.8109410257974</v>
      </c>
    </row>
    <row r="183" spans="1:6" ht="12.75" customHeight="1" x14ac:dyDescent="0.2">
      <c r="A183" s="61">
        <v>3236</v>
      </c>
      <c r="B183" s="95" t="s">
        <v>417</v>
      </c>
      <c r="C183" s="62" t="s">
        <v>418</v>
      </c>
      <c r="D183" s="292">
        <v>41495</v>
      </c>
      <c r="E183" s="292">
        <v>28870</v>
      </c>
      <c r="F183" s="64">
        <f t="shared" si="31"/>
        <v>69.574647547897342</v>
      </c>
    </row>
    <row r="184" spans="1:6" ht="12.75" customHeight="1" x14ac:dyDescent="0.2">
      <c r="A184" s="61">
        <v>3237</v>
      </c>
      <c r="B184" s="95" t="s">
        <v>419</v>
      </c>
      <c r="C184" s="62" t="s">
        <v>420</v>
      </c>
      <c r="D184" s="292">
        <v>302529</v>
      </c>
      <c r="E184" s="292">
        <v>269131.15000000002</v>
      </c>
      <c r="F184" s="64">
        <f t="shared" si="31"/>
        <v>88.960446767086793</v>
      </c>
    </row>
    <row r="185" spans="1:6" ht="12.75" customHeight="1" x14ac:dyDescent="0.2">
      <c r="A185" s="61">
        <v>3238</v>
      </c>
      <c r="B185" s="95" t="s">
        <v>421</v>
      </c>
      <c r="C185" s="62" t="s">
        <v>422</v>
      </c>
      <c r="D185" s="292">
        <v>22868</v>
      </c>
      <c r="E185" s="292">
        <v>22077.200000000001</v>
      </c>
      <c r="F185" s="64">
        <f t="shared" si="31"/>
        <v>96.541892601014524</v>
      </c>
    </row>
    <row r="186" spans="1:6" ht="12.75" customHeight="1" x14ac:dyDescent="0.2">
      <c r="A186" s="61">
        <v>3239</v>
      </c>
      <c r="B186" s="95" t="s">
        <v>423</v>
      </c>
      <c r="C186" s="62" t="s">
        <v>424</v>
      </c>
      <c r="D186" s="292">
        <v>368617</v>
      </c>
      <c r="E186" s="292">
        <v>62860.77</v>
      </c>
      <c r="F186" s="64">
        <f t="shared" si="31"/>
        <v>17.053139166126357</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269608</v>
      </c>
      <c r="E188" s="63">
        <f t="shared" si="43"/>
        <v>290301</v>
      </c>
      <c r="F188" s="64">
        <f t="shared" si="31"/>
        <v>107.67521735260081</v>
      </c>
    </row>
    <row r="189" spans="1:6" ht="12.75" customHeight="1" x14ac:dyDescent="0.2">
      <c r="A189" s="61">
        <v>3291</v>
      </c>
      <c r="B189" s="237" t="s">
        <v>429</v>
      </c>
      <c r="C189" s="62" t="s">
        <v>430</v>
      </c>
      <c r="D189" s="292">
        <v>91880</v>
      </c>
      <c r="E189" s="292">
        <v>61284.6</v>
      </c>
      <c r="F189" s="64">
        <f t="shared" si="31"/>
        <v>66.700696560731387</v>
      </c>
    </row>
    <row r="190" spans="1:6" ht="12.75" customHeight="1" x14ac:dyDescent="0.2">
      <c r="A190" s="61">
        <v>3292</v>
      </c>
      <c r="B190" s="95" t="s">
        <v>431</v>
      </c>
      <c r="C190" s="62" t="s">
        <v>432</v>
      </c>
      <c r="D190" s="292">
        <v>49631</v>
      </c>
      <c r="E190" s="292">
        <v>54854.26</v>
      </c>
      <c r="F190" s="64">
        <f t="shared" si="31"/>
        <v>110.52418851121276</v>
      </c>
    </row>
    <row r="191" spans="1:6" ht="12.75" customHeight="1" x14ac:dyDescent="0.2">
      <c r="A191" s="61">
        <v>3293</v>
      </c>
      <c r="B191" s="95" t="s">
        <v>433</v>
      </c>
      <c r="C191" s="62" t="s">
        <v>434</v>
      </c>
      <c r="D191" s="292">
        <v>13087</v>
      </c>
      <c r="E191" s="292">
        <v>16043.5</v>
      </c>
      <c r="F191" s="64">
        <f t="shared" si="31"/>
        <v>122.59112095973104</v>
      </c>
    </row>
    <row r="192" spans="1:6" ht="12.75" customHeight="1" x14ac:dyDescent="0.2">
      <c r="A192" s="61">
        <v>3294</v>
      </c>
      <c r="B192" s="95" t="s">
        <v>435</v>
      </c>
      <c r="C192" s="62" t="s">
        <v>436</v>
      </c>
      <c r="D192" s="292">
        <v>27698</v>
      </c>
      <c r="E192" s="292">
        <v>27698</v>
      </c>
      <c r="F192" s="64">
        <f t="shared" si="31"/>
        <v>100</v>
      </c>
    </row>
    <row r="193" spans="1:6" ht="12.75" customHeight="1" x14ac:dyDescent="0.2">
      <c r="A193" s="61">
        <v>3295</v>
      </c>
      <c r="B193" s="95" t="s">
        <v>437</v>
      </c>
      <c r="C193" s="62" t="s">
        <v>438</v>
      </c>
      <c r="D193" s="292">
        <v>5000</v>
      </c>
      <c r="E193" s="292">
        <v>4519.53</v>
      </c>
      <c r="F193" s="64">
        <f t="shared" si="31"/>
        <v>90.390599999999992</v>
      </c>
    </row>
    <row r="194" spans="1:6" ht="12.75" customHeight="1" x14ac:dyDescent="0.2">
      <c r="A194" s="61" t="s">
        <v>439</v>
      </c>
      <c r="B194" s="95" t="s">
        <v>440</v>
      </c>
      <c r="C194" s="62" t="s">
        <v>439</v>
      </c>
      <c r="D194" s="292">
        <v>6949</v>
      </c>
      <c r="E194" s="292">
        <v>3858.03</v>
      </c>
      <c r="F194" s="64">
        <f t="shared" si="31"/>
        <v>55.519211397323353</v>
      </c>
    </row>
    <row r="195" spans="1:6" ht="12.75" customHeight="1" x14ac:dyDescent="0.2">
      <c r="A195" s="61">
        <v>3299</v>
      </c>
      <c r="B195" s="95" t="s">
        <v>441</v>
      </c>
      <c r="C195" s="62" t="s">
        <v>442</v>
      </c>
      <c r="D195" s="292">
        <v>75363</v>
      </c>
      <c r="E195" s="292">
        <v>122043.08</v>
      </c>
      <c r="F195" s="64">
        <f t="shared" si="31"/>
        <v>161.9403155394557</v>
      </c>
    </row>
    <row r="196" spans="1:6" ht="12.75" customHeight="1" x14ac:dyDescent="0.2">
      <c r="A196" s="61">
        <v>34</v>
      </c>
      <c r="B196" s="237" t="s">
        <v>443</v>
      </c>
      <c r="C196" s="62" t="s">
        <v>444</v>
      </c>
      <c r="D196" s="63">
        <f t="shared" ref="D196:E196" si="44">D197+D202+D210</f>
        <v>37281</v>
      </c>
      <c r="E196" s="63">
        <f t="shared" si="44"/>
        <v>49450.83</v>
      </c>
      <c r="F196" s="64">
        <f t="shared" si="31"/>
        <v>132.64351814597248</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18583</v>
      </c>
      <c r="E202" s="63">
        <f t="shared" si="46"/>
        <v>27388.62</v>
      </c>
      <c r="F202" s="64">
        <f t="shared" si="31"/>
        <v>147.38535220362695</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v>18583</v>
      </c>
      <c r="E205" s="292">
        <v>27388.62</v>
      </c>
      <c r="F205" s="64">
        <f t="shared" si="31"/>
        <v>147.38535220362695</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18698</v>
      </c>
      <c r="E210" s="63">
        <f t="shared" si="47"/>
        <v>22062.210000000003</v>
      </c>
      <c r="F210" s="64">
        <f t="shared" si="31"/>
        <v>117.99235212322175</v>
      </c>
    </row>
    <row r="211" spans="1:6" ht="12.75" customHeight="1" x14ac:dyDescent="0.2">
      <c r="A211" s="61">
        <v>3431</v>
      </c>
      <c r="B211" s="237" t="s">
        <v>473</v>
      </c>
      <c r="C211" s="62" t="s">
        <v>474</v>
      </c>
      <c r="D211" s="292">
        <v>18698</v>
      </c>
      <c r="E211" s="292">
        <v>22055.47</v>
      </c>
      <c r="F211" s="64">
        <f t="shared" si="31"/>
        <v>117.95630548721789</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v>6.74</v>
      </c>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113554</v>
      </c>
      <c r="E215" s="63">
        <f t="shared" si="48"/>
        <v>156253.71</v>
      </c>
      <c r="F215" s="64">
        <f t="shared" si="31"/>
        <v>137.60299945400425</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113554</v>
      </c>
      <c r="E219" s="63">
        <f t="shared" si="50"/>
        <v>156253.71</v>
      </c>
      <c r="F219" s="64">
        <f t="shared" si="31"/>
        <v>137.60299945400425</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v>113554</v>
      </c>
      <c r="E222" s="292">
        <v>156253.71</v>
      </c>
      <c r="F222" s="64">
        <f t="shared" si="31"/>
        <v>137.60299945400425</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685953</v>
      </c>
      <c r="E224" s="63">
        <f t="shared" si="51"/>
        <v>685867.86</v>
      </c>
      <c r="F224" s="64">
        <f t="shared" ref="F224:F233" si="52">IF(D224&lt;&gt;0,IF(E224/D224&gt;=100,"&gt;&gt;100",E224/D224*100),"-")</f>
        <v>99.987588070902817</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95976</v>
      </c>
      <c r="E231" s="63">
        <f t="shared" si="55"/>
        <v>20000</v>
      </c>
      <c r="F231" s="64">
        <f t="shared" si="52"/>
        <v>20.838542969075601</v>
      </c>
    </row>
    <row r="232" spans="1:6" ht="12.75" customHeight="1" x14ac:dyDescent="0.2">
      <c r="A232" s="61">
        <v>3631</v>
      </c>
      <c r="B232" s="95" t="s">
        <v>515</v>
      </c>
      <c r="C232" s="62" t="s">
        <v>516</v>
      </c>
      <c r="D232" s="292">
        <v>95976</v>
      </c>
      <c r="E232" s="292">
        <v>20000</v>
      </c>
      <c r="F232" s="64">
        <f t="shared" si="52"/>
        <v>20.838542969075601</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16097</v>
      </c>
      <c r="E236" s="63">
        <f t="shared" si="56"/>
        <v>11861.37</v>
      </c>
      <c r="F236" s="64">
        <f t="shared" ref="F236:F238" si="57">IF(D236&lt;&gt;0,IF(E236/D236&gt;=100,"&gt;&gt;100",E236/D236*100),"-")</f>
        <v>73.68683605640804</v>
      </c>
    </row>
    <row r="237" spans="1:6" ht="12.75" customHeight="1" x14ac:dyDescent="0.2">
      <c r="A237" s="61" t="s">
        <v>525</v>
      </c>
      <c r="B237" s="95" t="s">
        <v>526</v>
      </c>
      <c r="C237" s="62" t="s">
        <v>525</v>
      </c>
      <c r="D237" s="292">
        <v>16097</v>
      </c>
      <c r="E237" s="292">
        <v>11861.37</v>
      </c>
      <c r="F237" s="64">
        <f t="shared" si="57"/>
        <v>73.68683605640804</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573880</v>
      </c>
      <c r="E240" s="63">
        <f t="shared" si="58"/>
        <v>654006.49</v>
      </c>
      <c r="F240" s="64">
        <f t="shared" ref="F240:F241" si="59">IF(D240&lt;&gt;0,IF(E240/D240&gt;=100,"&gt;&gt;100",E240/D240*100),"-")</f>
        <v>113.96223775005228</v>
      </c>
    </row>
    <row r="241" spans="1:6" ht="24" x14ac:dyDescent="0.2">
      <c r="A241" s="61">
        <v>3672</v>
      </c>
      <c r="B241" s="95" t="s">
        <v>533</v>
      </c>
      <c r="C241" s="62" t="s">
        <v>534</v>
      </c>
      <c r="D241" s="292">
        <v>553880</v>
      </c>
      <c r="E241" s="292">
        <v>654006.49</v>
      </c>
      <c r="F241" s="64">
        <f t="shared" si="59"/>
        <v>118.07728930454249</v>
      </c>
    </row>
    <row r="242" spans="1:6" ht="24" x14ac:dyDescent="0.2">
      <c r="A242" s="61">
        <v>3673</v>
      </c>
      <c r="B242" s="95" t="s">
        <v>535</v>
      </c>
      <c r="C242" s="62" t="s">
        <v>536</v>
      </c>
      <c r="D242" s="292">
        <v>20000</v>
      </c>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788399</v>
      </c>
      <c r="E252" s="63">
        <f t="shared" si="63"/>
        <v>703227.83000000007</v>
      </c>
      <c r="F252" s="64">
        <f t="shared" ref="F252:F257" si="64">IF(D252&lt;&gt;0,IF(E252/D252&gt;=100,"&gt;&gt;100",E252/D252*100),"-")</f>
        <v>89.196945962640754</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788399</v>
      </c>
      <c r="E259" s="63">
        <f t="shared" si="66"/>
        <v>703227.83000000007</v>
      </c>
      <c r="F259" s="64">
        <f t="shared" ref="F259:F261" si="67">IF(D259&lt;&gt;0,IF(E259/D259&gt;=100,"&gt;&gt;100",E259/D259*100),"-")</f>
        <v>89.196945962640754</v>
      </c>
    </row>
    <row r="260" spans="1:6" ht="12.75" customHeight="1" x14ac:dyDescent="0.2">
      <c r="A260" s="61">
        <v>3721</v>
      </c>
      <c r="B260" s="95" t="s">
        <v>567</v>
      </c>
      <c r="C260" s="62" t="s">
        <v>568</v>
      </c>
      <c r="D260" s="292">
        <v>570450</v>
      </c>
      <c r="E260" s="292">
        <v>491774.34</v>
      </c>
      <c r="F260" s="64">
        <f t="shared" si="67"/>
        <v>86.208140941362089</v>
      </c>
    </row>
    <row r="261" spans="1:6" ht="12.75" customHeight="1" x14ac:dyDescent="0.2">
      <c r="A261" s="61">
        <v>3722</v>
      </c>
      <c r="B261" s="95" t="s">
        <v>569</v>
      </c>
      <c r="C261" s="62" t="s">
        <v>570</v>
      </c>
      <c r="D261" s="292">
        <v>217949</v>
      </c>
      <c r="E261" s="292">
        <v>211453.49</v>
      </c>
      <c r="F261" s="64">
        <f t="shared" si="67"/>
        <v>97.019711033315133</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1941685</v>
      </c>
      <c r="E263" s="63">
        <f t="shared" si="68"/>
        <v>1754221.15</v>
      </c>
      <c r="F263" s="64">
        <f t="shared" ref="F263:F266" si="69">IF(D263&lt;&gt;0,IF(E263/D263&gt;=100,"&gt;&gt;100",E263/D263*100),"-")</f>
        <v>90.345300602311909</v>
      </c>
    </row>
    <row r="264" spans="1:6" ht="12.75" customHeight="1" x14ac:dyDescent="0.2">
      <c r="A264" s="61">
        <v>381</v>
      </c>
      <c r="B264" s="95" t="s">
        <v>575</v>
      </c>
      <c r="C264" s="62" t="s">
        <v>576</v>
      </c>
      <c r="D264" s="63">
        <f t="shared" ref="D264:E264" si="70">SUM(D265:D267)</f>
        <v>1536562</v>
      </c>
      <c r="E264" s="63">
        <f t="shared" si="70"/>
        <v>1708119.15</v>
      </c>
      <c r="F264" s="64">
        <f t="shared" si="69"/>
        <v>111.16500017571695</v>
      </c>
    </row>
    <row r="265" spans="1:6" ht="12.75" customHeight="1" x14ac:dyDescent="0.2">
      <c r="A265" s="61">
        <v>3811</v>
      </c>
      <c r="B265" s="95" t="s">
        <v>577</v>
      </c>
      <c r="C265" s="62" t="s">
        <v>578</v>
      </c>
      <c r="D265" s="292">
        <v>1536562</v>
      </c>
      <c r="E265" s="292">
        <v>1693650.17</v>
      </c>
      <c r="F265" s="64">
        <f t="shared" si="69"/>
        <v>110.22335382496769</v>
      </c>
    </row>
    <row r="266" spans="1:6" ht="12.75" customHeight="1" x14ac:dyDescent="0.2">
      <c r="A266" s="61">
        <v>3812</v>
      </c>
      <c r="B266" s="95" t="s">
        <v>579</v>
      </c>
      <c r="C266" s="62" t="s">
        <v>580</v>
      </c>
      <c r="D266" s="292"/>
      <c r="E266" s="292">
        <v>14468.98</v>
      </c>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105000</v>
      </c>
      <c r="E273" s="63">
        <f t="shared" si="73"/>
        <v>46102</v>
      </c>
      <c r="F273" s="64">
        <f t="shared" ref="F273:F282" si="74">IF(D273&lt;&gt;0,IF(E273/D273&gt;=100,"&gt;&gt;100",E273/D273*100),"-")</f>
        <v>43.906666666666666</v>
      </c>
    </row>
    <row r="274" spans="1:6" ht="12.75" customHeight="1" x14ac:dyDescent="0.2">
      <c r="A274" s="61">
        <v>3831</v>
      </c>
      <c r="B274" s="95" t="s">
        <v>595</v>
      </c>
      <c r="C274" s="62" t="s">
        <v>596</v>
      </c>
      <c r="D274" s="292">
        <v>105000</v>
      </c>
      <c r="E274" s="292">
        <v>46102</v>
      </c>
      <c r="F274" s="64">
        <f t="shared" si="74"/>
        <v>43.906666666666666</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300123</v>
      </c>
      <c r="E279" s="63">
        <f t="shared" si="75"/>
        <v>0</v>
      </c>
      <c r="F279" s="64">
        <f t="shared" si="74"/>
        <v>0</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v>300123</v>
      </c>
      <c r="E281" s="292"/>
      <c r="F281" s="64">
        <f t="shared" si="74"/>
        <v>0</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7945119</v>
      </c>
      <c r="E289" s="63">
        <f t="shared" si="79"/>
        <v>6505799.0199999996</v>
      </c>
      <c r="F289" s="64">
        <f t="shared" si="76"/>
        <v>81.88422376052516</v>
      </c>
    </row>
    <row r="290" spans="1:6" ht="12.75" customHeight="1" x14ac:dyDescent="0.2">
      <c r="A290" s="61" t="s">
        <v>616</v>
      </c>
      <c r="B290" s="95" t="s">
        <v>627</v>
      </c>
      <c r="C290" s="62" t="s">
        <v>628</v>
      </c>
      <c r="D290" s="63">
        <f>IF(D6&gt;=D289,D6-D289,0)</f>
        <v>5351349</v>
      </c>
      <c r="E290" s="63">
        <f>IF(E6&gt;=E289,E6-E289,0)</f>
        <v>2504904.0499999989</v>
      </c>
      <c r="F290" s="64">
        <f t="shared" si="76"/>
        <v>46.80883362307334</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210000</v>
      </c>
      <c r="E292" s="292">
        <v>656411.41</v>
      </c>
      <c r="F292" s="64">
        <f t="shared" si="76"/>
        <v>312.57686190476193</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1980898</v>
      </c>
      <c r="E294" s="292">
        <v>1562669</v>
      </c>
      <c r="F294" s="64">
        <f t="shared" si="76"/>
        <v>78.886898770153735</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1533</v>
      </c>
      <c r="E298" s="63">
        <f t="shared" si="80"/>
        <v>903318.64</v>
      </c>
      <c r="F298" s="64" t="str">
        <f t="shared" ref="F298:F418" si="81">IF(D298&lt;&gt;0,IF(E298/D298&gt;=100,"&gt;&gt;100",E298/D298*100),"-")</f>
        <v>&gt;&gt;100</v>
      </c>
    </row>
    <row r="299" spans="1:6" ht="12.75" customHeight="1" x14ac:dyDescent="0.2">
      <c r="A299" s="61">
        <v>71</v>
      </c>
      <c r="B299" s="95" t="s">
        <v>644</v>
      </c>
      <c r="C299" s="62" t="s">
        <v>645</v>
      </c>
      <c r="D299" s="63">
        <f t="shared" ref="D299:E299" si="82">D300+D304</f>
        <v>0</v>
      </c>
      <c r="E299" s="63">
        <f t="shared" si="82"/>
        <v>900100</v>
      </c>
      <c r="F299" s="64" t="str">
        <f t="shared" si="81"/>
        <v>-</v>
      </c>
    </row>
    <row r="300" spans="1:6" ht="24" x14ac:dyDescent="0.2">
      <c r="A300" s="61">
        <v>711</v>
      </c>
      <c r="B300" s="95" t="s">
        <v>646</v>
      </c>
      <c r="C300" s="62" t="s">
        <v>647</v>
      </c>
      <c r="D300" s="63">
        <f t="shared" ref="D300:E300" si="83">SUM(D301:D303)</f>
        <v>0</v>
      </c>
      <c r="E300" s="63">
        <f t="shared" si="83"/>
        <v>900100</v>
      </c>
      <c r="F300" s="64" t="str">
        <f t="shared" si="81"/>
        <v>-</v>
      </c>
    </row>
    <row r="301" spans="1:6" ht="12.75" customHeight="1" x14ac:dyDescent="0.2">
      <c r="A301" s="61">
        <v>7111</v>
      </c>
      <c r="B301" s="95" t="s">
        <v>648</v>
      </c>
      <c r="C301" s="62" t="s">
        <v>649</v>
      </c>
      <c r="D301" s="292"/>
      <c r="E301" s="292">
        <v>900100</v>
      </c>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1533</v>
      </c>
      <c r="E311" s="63">
        <f t="shared" si="85"/>
        <v>3218.64</v>
      </c>
      <c r="F311" s="64">
        <f t="shared" si="81"/>
        <v>209.95694716242662</v>
      </c>
    </row>
    <row r="312" spans="1:6" ht="12.75" customHeight="1" x14ac:dyDescent="0.2">
      <c r="A312" s="61">
        <v>721</v>
      </c>
      <c r="B312" s="95" t="s">
        <v>670</v>
      </c>
      <c r="C312" s="62" t="s">
        <v>671</v>
      </c>
      <c r="D312" s="63">
        <f t="shared" ref="D312:E312" si="86">SUM(D313:D316)</f>
        <v>1533</v>
      </c>
      <c r="E312" s="63">
        <f t="shared" si="86"/>
        <v>3218.64</v>
      </c>
      <c r="F312" s="64">
        <f t="shared" si="81"/>
        <v>209.95694716242662</v>
      </c>
    </row>
    <row r="313" spans="1:6" ht="12.75" customHeight="1" x14ac:dyDescent="0.2">
      <c r="A313" s="61">
        <v>7211</v>
      </c>
      <c r="B313" s="95" t="s">
        <v>672</v>
      </c>
      <c r="C313" s="62" t="s">
        <v>673</v>
      </c>
      <c r="D313" s="292">
        <v>1533</v>
      </c>
      <c r="E313" s="292">
        <v>3.14</v>
      </c>
      <c r="F313" s="64">
        <f t="shared" si="81"/>
        <v>0.20482713633398564</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v>3215.5</v>
      </c>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6967992</v>
      </c>
      <c r="E350" s="63">
        <f t="shared" si="95"/>
        <v>2062714.4300000002</v>
      </c>
      <c r="F350" s="64">
        <f t="shared" si="81"/>
        <v>29.602709503684853</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6027423</v>
      </c>
      <c r="E363" s="63">
        <f t="shared" si="99"/>
        <v>1814863.79</v>
      </c>
      <c r="F363" s="64">
        <f t="shared" si="81"/>
        <v>30.110111568409913</v>
      </c>
    </row>
    <row r="364" spans="1:6" ht="12.75" customHeight="1" x14ac:dyDescent="0.2">
      <c r="A364" s="61">
        <v>421</v>
      </c>
      <c r="B364" s="95" t="s">
        <v>766</v>
      </c>
      <c r="C364" s="62" t="s">
        <v>767</v>
      </c>
      <c r="D364" s="63">
        <f t="shared" ref="D364:E364" si="100">SUM(D365:D368)</f>
        <v>5929248</v>
      </c>
      <c r="E364" s="63">
        <f t="shared" si="100"/>
        <v>1436465.67</v>
      </c>
      <c r="F364" s="64">
        <f t="shared" si="81"/>
        <v>24.226776650259861</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37500</v>
      </c>
      <c r="E366" s="292">
        <v>271885.59999999998</v>
      </c>
      <c r="F366" s="64">
        <f t="shared" si="81"/>
        <v>725.02826666666658</v>
      </c>
    </row>
    <row r="367" spans="1:6" ht="12.75" customHeight="1" x14ac:dyDescent="0.2">
      <c r="A367" s="61">
        <v>4213</v>
      </c>
      <c r="B367" s="95" t="s">
        <v>676</v>
      </c>
      <c r="C367" s="62" t="s">
        <v>770</v>
      </c>
      <c r="D367" s="292">
        <v>5844253</v>
      </c>
      <c r="E367" s="292">
        <v>547225.06999999995</v>
      </c>
      <c r="F367" s="64">
        <f t="shared" si="81"/>
        <v>9.3634733130136549</v>
      </c>
    </row>
    <row r="368" spans="1:6" ht="12.75" customHeight="1" x14ac:dyDescent="0.2">
      <c r="A368" s="61">
        <v>4214</v>
      </c>
      <c r="B368" s="95" t="s">
        <v>678</v>
      </c>
      <c r="C368" s="62" t="s">
        <v>771</v>
      </c>
      <c r="D368" s="292">
        <v>47495</v>
      </c>
      <c r="E368" s="292">
        <v>617355</v>
      </c>
      <c r="F368" s="64">
        <f t="shared" si="81"/>
        <v>1299.8315612169702</v>
      </c>
    </row>
    <row r="369" spans="1:6" ht="12.75" customHeight="1" x14ac:dyDescent="0.2">
      <c r="A369" s="61">
        <v>422</v>
      </c>
      <c r="B369" s="95" t="s">
        <v>772</v>
      </c>
      <c r="C369" s="62" t="s">
        <v>773</v>
      </c>
      <c r="D369" s="63">
        <f t="shared" ref="D369:E369" si="101">SUM(D370:D377)</f>
        <v>80675</v>
      </c>
      <c r="E369" s="63">
        <f t="shared" si="101"/>
        <v>125648.12</v>
      </c>
      <c r="F369" s="64">
        <f t="shared" si="81"/>
        <v>155.74604276417725</v>
      </c>
    </row>
    <row r="370" spans="1:6" ht="12.75" customHeight="1" x14ac:dyDescent="0.2">
      <c r="A370" s="61">
        <v>4221</v>
      </c>
      <c r="B370" s="95" t="s">
        <v>682</v>
      </c>
      <c r="C370" s="62" t="s">
        <v>774</v>
      </c>
      <c r="D370" s="292"/>
      <c r="E370" s="292">
        <v>7710.51</v>
      </c>
      <c r="F370" s="64" t="str">
        <f t="shared" si="81"/>
        <v>-</v>
      </c>
    </row>
    <row r="371" spans="1:6" ht="12.75" customHeight="1" x14ac:dyDescent="0.2">
      <c r="A371" s="61">
        <v>4222</v>
      </c>
      <c r="B371" s="95" t="s">
        <v>775</v>
      </c>
      <c r="C371" s="62" t="s">
        <v>776</v>
      </c>
      <c r="D371" s="292"/>
      <c r="E371" s="292">
        <v>6067</v>
      </c>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v>5561.25</v>
      </c>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v>80675</v>
      </c>
      <c r="E376" s="292">
        <v>106309.36</v>
      </c>
      <c r="F376" s="64">
        <f t="shared" si="81"/>
        <v>131.77484970560894</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17500</v>
      </c>
      <c r="E391" s="63">
        <f t="shared" si="105"/>
        <v>252750</v>
      </c>
      <c r="F391" s="64">
        <f t="shared" si="81"/>
        <v>1444.2857142857142</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v>17500</v>
      </c>
      <c r="E394" s="292">
        <v>252750</v>
      </c>
      <c r="F394" s="64">
        <f t="shared" si="81"/>
        <v>1444.2857142857142</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940569</v>
      </c>
      <c r="E402" s="63">
        <f t="shared" si="109"/>
        <v>247850.64</v>
      </c>
      <c r="F402" s="64">
        <f t="shared" si="81"/>
        <v>26.351138512963963</v>
      </c>
    </row>
    <row r="403" spans="1:6" ht="12.75" customHeight="1" x14ac:dyDescent="0.2">
      <c r="A403" s="61">
        <v>451</v>
      </c>
      <c r="B403" s="95" t="s">
        <v>819</v>
      </c>
      <c r="C403" s="62" t="s">
        <v>820</v>
      </c>
      <c r="D403" s="292">
        <v>934397</v>
      </c>
      <c r="E403" s="292">
        <v>247850.64</v>
      </c>
      <c r="F403" s="64">
        <f t="shared" si="81"/>
        <v>26.525196463601663</v>
      </c>
    </row>
    <row r="404" spans="1:6" ht="12.75" customHeight="1" x14ac:dyDescent="0.2">
      <c r="A404" s="61">
        <v>452</v>
      </c>
      <c r="B404" s="95" t="s">
        <v>821</v>
      </c>
      <c r="C404" s="62" t="s">
        <v>822</v>
      </c>
      <c r="D404" s="292">
        <v>5201</v>
      </c>
      <c r="E404" s="292"/>
      <c r="F404" s="64">
        <f t="shared" si="81"/>
        <v>0</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v>971</v>
      </c>
      <c r="E406" s="292"/>
      <c r="F406" s="64">
        <f t="shared" si="81"/>
        <v>0</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6966459</v>
      </c>
      <c r="E408" s="63">
        <f t="shared" si="111"/>
        <v>1159395.79</v>
      </c>
      <c r="F408" s="64">
        <f t="shared" si="81"/>
        <v>16.642540923588296</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3052821</v>
      </c>
      <c r="E410" s="292">
        <v>2527778.31</v>
      </c>
      <c r="F410" s="64">
        <f t="shared" si="81"/>
        <v>82.801392875638641</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13298001</v>
      </c>
      <c r="E412" s="63">
        <f>E6+E298</f>
        <v>9914021.709999999</v>
      </c>
      <c r="F412" s="64">
        <f t="shared" si="81"/>
        <v>74.552721946704608</v>
      </c>
    </row>
    <row r="413" spans="1:6" ht="12.75" customHeight="1" x14ac:dyDescent="0.2">
      <c r="A413" s="61" t="s">
        <v>616</v>
      </c>
      <c r="B413" s="95" t="s">
        <v>839</v>
      </c>
      <c r="C413" s="62" t="s">
        <v>840</v>
      </c>
      <c r="D413" s="63">
        <f t="shared" ref="D413:E413" si="112">D289+D350</f>
        <v>14913111</v>
      </c>
      <c r="E413" s="63">
        <f t="shared" si="112"/>
        <v>8568513.4499999993</v>
      </c>
      <c r="F413" s="64">
        <f t="shared" si="81"/>
        <v>57.456244039221595</v>
      </c>
    </row>
    <row r="414" spans="1:6" ht="12.75" customHeight="1" x14ac:dyDescent="0.2">
      <c r="A414" s="61" t="s">
        <v>616</v>
      </c>
      <c r="B414" s="95" t="s">
        <v>841</v>
      </c>
      <c r="C414" s="62" t="s">
        <v>842</v>
      </c>
      <c r="D414" s="63">
        <f t="shared" ref="D414:E414" si="113">IF(D412&gt;=D413,D412-D413,0)</f>
        <v>0</v>
      </c>
      <c r="E414" s="63">
        <f t="shared" si="113"/>
        <v>1345508.2599999998</v>
      </c>
      <c r="F414" s="64" t="str">
        <f t="shared" si="81"/>
        <v>-</v>
      </c>
    </row>
    <row r="415" spans="1:6" ht="12.75" customHeight="1" x14ac:dyDescent="0.2">
      <c r="A415" s="61" t="s">
        <v>616</v>
      </c>
      <c r="B415" s="95" t="s">
        <v>843</v>
      </c>
      <c r="C415" s="62" t="s">
        <v>844</v>
      </c>
      <c r="D415" s="63">
        <f t="shared" ref="D415:E415" si="114">IF(D413&gt;=D412,D413-D412,0)</f>
        <v>1615110</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2842821</v>
      </c>
      <c r="E417" s="63">
        <f t="shared" si="116"/>
        <v>1871366.9</v>
      </c>
      <c r="F417" s="64">
        <f t="shared" si="81"/>
        <v>65.827813288279486</v>
      </c>
    </row>
    <row r="418" spans="1:6" ht="12.75" customHeight="1" x14ac:dyDescent="0.2">
      <c r="A418" s="68" t="s">
        <v>850</v>
      </c>
      <c r="B418" s="98" t="s">
        <v>851</v>
      </c>
      <c r="C418" s="69" t="s">
        <v>852</v>
      </c>
      <c r="D418" s="75">
        <f t="shared" ref="D418:E418" si="117">D294+D411</f>
        <v>1980898</v>
      </c>
      <c r="E418" s="75">
        <f t="shared" si="117"/>
        <v>1562669</v>
      </c>
      <c r="F418" s="70">
        <f t="shared" si="81"/>
        <v>78.886898770153735</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4825782</v>
      </c>
      <c r="E420" s="63">
        <f t="shared" si="118"/>
        <v>1540699.73</v>
      </c>
      <c r="F420" s="64">
        <f t="shared" ref="F420:F647" si="119">IF(D420&lt;&gt;0,IF(E420/D420&gt;=100,"&gt;&gt;100",E420/D420*100),"-")</f>
        <v>31.926426224806676</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4825782</v>
      </c>
      <c r="E484" s="63">
        <f t="shared" si="137"/>
        <v>1540699.73</v>
      </c>
      <c r="F484" s="64">
        <f t="shared" si="119"/>
        <v>31.926426224806676</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4825782</v>
      </c>
      <c r="E495" s="63">
        <f t="shared" si="140"/>
        <v>1540699.73</v>
      </c>
      <c r="F495" s="64">
        <f t="shared" si="119"/>
        <v>31.926426224806676</v>
      </c>
    </row>
    <row r="496" spans="1:6" ht="12.75" customHeight="1" x14ac:dyDescent="0.2">
      <c r="A496" s="61">
        <v>8443</v>
      </c>
      <c r="B496" s="95" t="s">
        <v>1006</v>
      </c>
      <c r="C496" s="62" t="s">
        <v>1007</v>
      </c>
      <c r="D496" s="292">
        <v>4825782</v>
      </c>
      <c r="E496" s="292">
        <v>1540699.73</v>
      </c>
      <c r="F496" s="64">
        <f t="shared" si="119"/>
        <v>31.926426224806676</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3151599</v>
      </c>
      <c r="E528" s="63">
        <f t="shared" si="148"/>
        <v>1313522.1000000001</v>
      </c>
      <c r="F528" s="64">
        <f t="shared" si="119"/>
        <v>41.677957760489207</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3151599</v>
      </c>
      <c r="E593" s="63">
        <f t="shared" si="167"/>
        <v>1313522.1000000001</v>
      </c>
      <c r="F593" s="64">
        <f t="shared" si="119"/>
        <v>41.677957760489207</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3151599</v>
      </c>
      <c r="E605" s="63">
        <f t="shared" si="171"/>
        <v>912110.79</v>
      </c>
      <c r="F605" s="64">
        <f t="shared" si="119"/>
        <v>28.941206987310252</v>
      </c>
    </row>
    <row r="606" spans="1:6" ht="24" x14ac:dyDescent="0.2">
      <c r="A606" s="61">
        <v>5443</v>
      </c>
      <c r="B606" s="95" t="s">
        <v>1217</v>
      </c>
      <c r="C606" s="62" t="s">
        <v>1218</v>
      </c>
      <c r="D606" s="292">
        <v>3151599</v>
      </c>
      <c r="E606" s="292">
        <v>912110.79</v>
      </c>
      <c r="F606" s="64">
        <f t="shared" si="119"/>
        <v>28.941206987310252</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401411.31</v>
      </c>
      <c r="F617" s="64" t="str">
        <f t="shared" si="119"/>
        <v>-</v>
      </c>
    </row>
    <row r="618" spans="1:6" ht="12.75" customHeight="1" x14ac:dyDescent="0.2">
      <c r="A618" s="61">
        <v>5471</v>
      </c>
      <c r="B618" s="95" t="s">
        <v>1241</v>
      </c>
      <c r="C618" s="62" t="s">
        <v>1242</v>
      </c>
      <c r="D618" s="292"/>
      <c r="E618" s="292">
        <v>401411.31</v>
      </c>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1674183</v>
      </c>
      <c r="E635" s="63">
        <f t="shared" si="178"/>
        <v>227177.62999999989</v>
      </c>
      <c r="F635" s="64">
        <f t="shared" si="119"/>
        <v>13.569462239193678</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v>583515</v>
      </c>
      <c r="E637" s="292">
        <v>535215.07999999996</v>
      </c>
      <c r="F637" s="64">
        <f t="shared" si="119"/>
        <v>91.722591535778847</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18123783</v>
      </c>
      <c r="E639" s="63">
        <f t="shared" si="180"/>
        <v>11454721.439999999</v>
      </c>
      <c r="F639" s="64">
        <f t="shared" si="119"/>
        <v>63.202706852095943</v>
      </c>
    </row>
    <row r="640" spans="1:6" ht="12.75" customHeight="1" x14ac:dyDescent="0.2">
      <c r="A640" s="61" t="s">
        <v>616</v>
      </c>
      <c r="B640" s="95" t="s">
        <v>1285</v>
      </c>
      <c r="C640" s="62" t="s">
        <v>1286</v>
      </c>
      <c r="D640" s="63">
        <f t="shared" ref="D640:E640" si="181">D413+D528</f>
        <v>18064710</v>
      </c>
      <c r="E640" s="63">
        <f t="shared" si="181"/>
        <v>9882035.5499999989</v>
      </c>
      <c r="F640" s="64">
        <f t="shared" si="119"/>
        <v>54.703538279883816</v>
      </c>
    </row>
    <row r="641" spans="1:6" ht="12.75" customHeight="1" x14ac:dyDescent="0.2">
      <c r="A641" s="61" t="s">
        <v>616</v>
      </c>
      <c r="B641" s="95" t="s">
        <v>1287</v>
      </c>
      <c r="C641" s="62" t="s">
        <v>1288</v>
      </c>
      <c r="D641" s="63">
        <f t="shared" ref="D641:E641" si="182">IF(D639&gt;=D640,D639-D640,0)</f>
        <v>59073</v>
      </c>
      <c r="E641" s="63">
        <f t="shared" si="182"/>
        <v>1572685.8900000006</v>
      </c>
      <c r="F641" s="64">
        <f t="shared" si="119"/>
        <v>2662.2753034381199</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2259306</v>
      </c>
      <c r="E644" s="63">
        <f t="shared" si="185"/>
        <v>1336151.8199999998</v>
      </c>
      <c r="F644" s="64">
        <f t="shared" si="119"/>
        <v>59.139922613404281</v>
      </c>
    </row>
    <row r="645" spans="1:6" ht="24" x14ac:dyDescent="0.2">
      <c r="A645" s="61" t="s">
        <v>616</v>
      </c>
      <c r="B645" s="95" t="s">
        <v>1295</v>
      </c>
      <c r="C645" s="62" t="s">
        <v>1296</v>
      </c>
      <c r="D645" s="63">
        <f t="shared" ref="D645:E645" si="186">IF(D641+D643-D642-D644&gt;=0,D641+D643-D642-D644,0)</f>
        <v>0</v>
      </c>
      <c r="E645" s="63">
        <f t="shared" si="186"/>
        <v>236534.07000000076</v>
      </c>
      <c r="F645" s="64" t="str">
        <f t="shared" si="119"/>
        <v>-</v>
      </c>
    </row>
    <row r="646" spans="1:6" ht="24" x14ac:dyDescent="0.2">
      <c r="A646" s="61" t="s">
        <v>616</v>
      </c>
      <c r="B646" s="95" t="s">
        <v>1297</v>
      </c>
      <c r="C646" s="62" t="s">
        <v>1298</v>
      </c>
      <c r="D646" s="63">
        <f t="shared" ref="D646:E646" si="187">IF(D642+D644-D641-D643&gt;=0,D642+D644-D641-D643,0)</f>
        <v>2200233</v>
      </c>
      <c r="E646" s="63">
        <f t="shared" si="187"/>
        <v>0</v>
      </c>
      <c r="F646" s="64">
        <f t="shared" si="119"/>
        <v>0</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1748457</v>
      </c>
      <c r="E649" s="292">
        <v>1167105.8</v>
      </c>
      <c r="F649" s="64">
        <f t="shared" ref="F649:F723" si="188">IF(D649&lt;&gt;0,IF(E649/D649&gt;=100,"&gt;&gt;100",E649/D649*100),"-")</f>
        <v>66.750614970799973</v>
      </c>
    </row>
    <row r="650" spans="1:6" ht="12.75" customHeight="1" x14ac:dyDescent="0.2">
      <c r="A650" s="61" t="s">
        <v>1304</v>
      </c>
      <c r="B650" s="95" t="s">
        <v>1305</v>
      </c>
      <c r="C650" s="62" t="s">
        <v>1304</v>
      </c>
      <c r="D650" s="292">
        <v>11518787</v>
      </c>
      <c r="E650" s="292">
        <v>10334345.060000001</v>
      </c>
      <c r="F650" s="64">
        <f t="shared" si="188"/>
        <v>89.717303219514349</v>
      </c>
    </row>
    <row r="651" spans="1:6" ht="12.75" customHeight="1" x14ac:dyDescent="0.2">
      <c r="A651" s="61" t="s">
        <v>1306</v>
      </c>
      <c r="B651" s="95" t="s">
        <v>1307</v>
      </c>
      <c r="C651" s="62" t="s">
        <v>1306</v>
      </c>
      <c r="D651" s="292">
        <v>12212816</v>
      </c>
      <c r="E651" s="292">
        <v>9907403.0299999993</v>
      </c>
      <c r="F651" s="64">
        <f t="shared" si="188"/>
        <v>81.12300250818484</v>
      </c>
    </row>
    <row r="652" spans="1:6" ht="24" x14ac:dyDescent="0.2">
      <c r="A652" s="61">
        <v>11</v>
      </c>
      <c r="B652" s="95" t="s">
        <v>1308</v>
      </c>
      <c r="C652" s="62" t="s">
        <v>1309</v>
      </c>
      <c r="D652" s="63">
        <f t="shared" ref="D652:E652" si="189">+D649+D650-D651</f>
        <v>1054428</v>
      </c>
      <c r="E652" s="63">
        <f t="shared" si="189"/>
        <v>1594047.8300000019</v>
      </c>
      <c r="F652" s="64">
        <f t="shared" si="188"/>
        <v>151.17654595667054</v>
      </c>
    </row>
    <row r="653" spans="1:6" ht="24" x14ac:dyDescent="0.2">
      <c r="A653" s="61" t="s">
        <v>616</v>
      </c>
      <c r="B653" s="95" t="s">
        <v>1310</v>
      </c>
      <c r="C653" s="62" t="s">
        <v>1311</v>
      </c>
      <c r="D653" s="316">
        <v>45</v>
      </c>
      <c r="E653" s="316">
        <v>22</v>
      </c>
      <c r="F653" s="64">
        <f t="shared" si="188"/>
        <v>48.888888888888886</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42</v>
      </c>
      <c r="E655" s="316">
        <v>20</v>
      </c>
      <c r="F655" s="64">
        <f t="shared" si="188"/>
        <v>47.619047619047613</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v>41506</v>
      </c>
      <c r="E657" s="292">
        <v>44586.09</v>
      </c>
      <c r="F657" s="64">
        <f t="shared" si="188"/>
        <v>107.42083072326891</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v>313.08</v>
      </c>
      <c r="F660" s="64" t="str">
        <f t="shared" si="188"/>
        <v>-</v>
      </c>
    </row>
    <row r="661" spans="1:6" ht="12.75" customHeight="1" x14ac:dyDescent="0.2">
      <c r="A661" s="61">
        <v>63311</v>
      </c>
      <c r="B661" s="95" t="s">
        <v>1327</v>
      </c>
      <c r="C661" s="62" t="s">
        <v>1328</v>
      </c>
      <c r="D661" s="292">
        <v>2246998</v>
      </c>
      <c r="E661" s="292">
        <v>2300376.09</v>
      </c>
      <c r="F661" s="64">
        <f t="shared" si="188"/>
        <v>102.37552903918916</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v>809236</v>
      </c>
      <c r="E694" s="292">
        <v>432278.27</v>
      </c>
      <c r="F694" s="64">
        <f t="shared" si="188"/>
        <v>53.418072107518697</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v>4825510</v>
      </c>
      <c r="E698" s="292">
        <v>454882.2</v>
      </c>
      <c r="F698" s="64">
        <f t="shared" si="188"/>
        <v>9.4266139744814534</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v>22230</v>
      </c>
      <c r="E717" s="292">
        <v>22403.26</v>
      </c>
      <c r="F717" s="64">
        <f t="shared" si="188"/>
        <v>100.77939721097616</v>
      </c>
    </row>
    <row r="718" spans="1:6" ht="12.75" customHeight="1" x14ac:dyDescent="0.2">
      <c r="A718" s="61">
        <v>32121</v>
      </c>
      <c r="B718" s="95" t="s">
        <v>1423</v>
      </c>
      <c r="C718" s="62" t="s">
        <v>1424</v>
      </c>
      <c r="D718" s="292">
        <v>39200</v>
      </c>
      <c r="E718" s="292">
        <v>35000</v>
      </c>
      <c r="F718" s="64">
        <f t="shared" si="188"/>
        <v>89.285714285714292</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4815</v>
      </c>
      <c r="E720" s="292">
        <v>4815</v>
      </c>
      <c r="F720" s="64">
        <f t="shared" si="188"/>
        <v>100</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v>12720</v>
      </c>
      <c r="E723" s="292">
        <v>6548.49</v>
      </c>
      <c r="F723" s="64">
        <f t="shared" si="188"/>
        <v>51.481839622641509</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91880</v>
      </c>
      <c r="E725" s="292">
        <v>61284.6</v>
      </c>
      <c r="F725" s="64">
        <f t="shared" ref="F725:F982" si="190">IF(D725&lt;&gt;0,IF(E725/D725&gt;=100,"&gt;&gt;100",E725/D725*100),"-")</f>
        <v>66.700696560731387</v>
      </c>
    </row>
    <row r="726" spans="1:6" ht="12.75" customHeight="1" x14ac:dyDescent="0.2">
      <c r="A726" s="61" t="s">
        <v>1439</v>
      </c>
      <c r="B726" s="95" t="s">
        <v>1440</v>
      </c>
      <c r="C726" s="62" t="s">
        <v>1439</v>
      </c>
      <c r="D726" s="292">
        <v>34584</v>
      </c>
      <c r="E726" s="292">
        <v>36729.160000000003</v>
      </c>
      <c r="F726" s="64">
        <f t="shared" si="190"/>
        <v>106.20275271801991</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v>18583</v>
      </c>
      <c r="E742" s="292">
        <v>27388.62</v>
      </c>
      <c r="F742" s="64">
        <f t="shared" si="190"/>
        <v>147.38535220362695</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v>138253.71</v>
      </c>
      <c r="F759" s="64" t="str">
        <f t="shared" si="190"/>
        <v>-</v>
      </c>
    </row>
    <row r="760" spans="1:6" ht="12.75" customHeight="1" x14ac:dyDescent="0.2">
      <c r="A760" s="61">
        <v>35232</v>
      </c>
      <c r="B760" s="95" t="s">
        <v>1507</v>
      </c>
      <c r="C760" s="62" t="s">
        <v>1508</v>
      </c>
      <c r="D760" s="292">
        <v>113554</v>
      </c>
      <c r="E760" s="292">
        <v>18000</v>
      </c>
      <c r="F760" s="64">
        <f t="shared" si="190"/>
        <v>15.851489159342691</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v>60000</v>
      </c>
      <c r="E763" s="292"/>
      <c r="F763" s="64">
        <f t="shared" si="190"/>
        <v>0</v>
      </c>
    </row>
    <row r="764" spans="1:6" ht="12.75" customHeight="1" x14ac:dyDescent="0.2">
      <c r="A764" s="61">
        <v>36316</v>
      </c>
      <c r="B764" s="95" t="s">
        <v>1515</v>
      </c>
      <c r="C764" s="62" t="s">
        <v>1516</v>
      </c>
      <c r="D764" s="292">
        <v>35976</v>
      </c>
      <c r="E764" s="292">
        <v>20000</v>
      </c>
      <c r="F764" s="64">
        <f t="shared" si="190"/>
        <v>55.592617300422511</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v>407116</v>
      </c>
      <c r="E816" s="292">
        <v>344319.06</v>
      </c>
      <c r="F816" s="64">
        <f t="shared" si="190"/>
        <v>84.57517267805737</v>
      </c>
    </row>
    <row r="817" spans="1:6" ht="12.75" customHeight="1" x14ac:dyDescent="0.2">
      <c r="A817" s="61" t="s">
        <v>1621</v>
      </c>
      <c r="B817" s="95" t="s">
        <v>1622</v>
      </c>
      <c r="C817" s="62" t="s">
        <v>1621</v>
      </c>
      <c r="D817" s="292">
        <v>28234</v>
      </c>
      <c r="E817" s="292"/>
      <c r="F817" s="64">
        <f t="shared" si="190"/>
        <v>0</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v>69600</v>
      </c>
      <c r="E819" s="292">
        <v>86575</v>
      </c>
      <c r="F819" s="64">
        <f t="shared" si="190"/>
        <v>124.38936781609196</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v>65500</v>
      </c>
      <c r="E821" s="292">
        <v>43000</v>
      </c>
      <c r="F821" s="64">
        <f t="shared" si="190"/>
        <v>65.648854961832058</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v>17880.28</v>
      </c>
      <c r="F823" s="64" t="str">
        <f t="shared" si="190"/>
        <v>-</v>
      </c>
    </row>
    <row r="824" spans="1:6" ht="12.75" customHeight="1" x14ac:dyDescent="0.2">
      <c r="A824" s="61">
        <v>37221</v>
      </c>
      <c r="B824" s="95" t="s">
        <v>1635</v>
      </c>
      <c r="C824" s="62" t="s">
        <v>1636</v>
      </c>
      <c r="D824" s="292">
        <v>86966</v>
      </c>
      <c r="E824" s="292">
        <v>162766.76</v>
      </c>
      <c r="F824" s="64">
        <f t="shared" si="190"/>
        <v>187.16137341029827</v>
      </c>
    </row>
    <row r="825" spans="1:6" ht="12.75" customHeight="1" x14ac:dyDescent="0.2">
      <c r="A825" s="61" t="s">
        <v>1637</v>
      </c>
      <c r="B825" s="95" t="s">
        <v>1614</v>
      </c>
      <c r="C825" s="62" t="s">
        <v>1637</v>
      </c>
      <c r="D825" s="292">
        <v>52314</v>
      </c>
      <c r="E825" s="292"/>
      <c r="F825" s="64">
        <f t="shared" si="190"/>
        <v>0</v>
      </c>
    </row>
    <row r="826" spans="1:6" ht="12.75" customHeight="1" x14ac:dyDescent="0.2">
      <c r="A826" s="61" t="s">
        <v>1638</v>
      </c>
      <c r="B826" s="95" t="s">
        <v>1639</v>
      </c>
      <c r="C826" s="62" t="s">
        <v>1638</v>
      </c>
      <c r="D826" s="292">
        <v>63244</v>
      </c>
      <c r="E826" s="292">
        <v>29556.73</v>
      </c>
      <c r="F826" s="64">
        <f t="shared" si="190"/>
        <v>46.734441211814556</v>
      </c>
    </row>
    <row r="827" spans="1:6" ht="12.75" customHeight="1" x14ac:dyDescent="0.2">
      <c r="A827" s="61" t="s">
        <v>1640</v>
      </c>
      <c r="B827" s="95" t="s">
        <v>1641</v>
      </c>
      <c r="C827" s="62" t="s">
        <v>1640</v>
      </c>
      <c r="D827" s="292">
        <v>8685</v>
      </c>
      <c r="E827" s="292">
        <v>9446.5</v>
      </c>
      <c r="F827" s="64">
        <f t="shared" si="190"/>
        <v>108.76799078871618</v>
      </c>
    </row>
    <row r="828" spans="1:6" ht="12.75" customHeight="1" x14ac:dyDescent="0.2">
      <c r="A828" s="61" t="s">
        <v>1642</v>
      </c>
      <c r="B828" s="95" t="s">
        <v>1643</v>
      </c>
      <c r="C828" s="62" t="s">
        <v>1642</v>
      </c>
      <c r="D828" s="292">
        <v>6740</v>
      </c>
      <c r="E828" s="292">
        <v>9683.5</v>
      </c>
      <c r="F828" s="64">
        <f t="shared" si="190"/>
        <v>143.67210682492581</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v>300123</v>
      </c>
      <c r="E834" s="292"/>
      <c r="F834" s="64">
        <f t="shared" si="190"/>
        <v>0</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v>4825782</v>
      </c>
      <c r="E885" s="292"/>
      <c r="F885" s="64">
        <f t="shared" si="190"/>
        <v>0</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v>2887377</v>
      </c>
      <c r="E953" s="292">
        <v>780000</v>
      </c>
      <c r="F953" s="64">
        <f t="shared" si="190"/>
        <v>27.014137745088362</v>
      </c>
    </row>
    <row r="954" spans="1:6" ht="24" x14ac:dyDescent="0.2">
      <c r="A954" s="61">
        <v>54432</v>
      </c>
      <c r="B954" s="95" t="s">
        <v>1894</v>
      </c>
      <c r="C954" s="62" t="s">
        <v>1895</v>
      </c>
      <c r="D954" s="292">
        <v>264222</v>
      </c>
      <c r="E954" s="292">
        <v>132110.79</v>
      </c>
      <c r="F954" s="64">
        <f t="shared" si="190"/>
        <v>49.999920521379757</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v>401411.31</v>
      </c>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38" activePane="bottomLeft" state="frozen"/>
      <selection pane="bottomLeft" activeCell="D81" sqref="D81"/>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16008976.869999999</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10158928.09</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6553886.9299999997</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835003.87</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2297308.63</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27395.360000000001</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v>156253.71</v>
      </c>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741725.25</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v>290299.82</v>
      </c>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2205900.29</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2064341.43</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1540699.73</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v>1540699.73</v>
      </c>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11291219.889999999</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7165326.3599999994</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852929.23</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3076645.46</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28137.69</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v>156253.71</v>
      </c>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799359.96</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v>58626.1</v>
      </c>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2193374.21</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2812371.43</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1313522.1000000001</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1313522.1000000001</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14876685.070000002</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118481.23000000001</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118481.23000000001</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101706.38</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101356.38</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v>350</v>
      </c>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6000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v>6000</v>
      </c>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3703.57</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v>3703.57</v>
      </c>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7071.28</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v>7071.28</v>
      </c>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14758203.84</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1252758.45</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13505445.390000001</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13"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4</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35468</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Provjera</v>
      </c>
      <c r="C215" s="145" t="s">
        <v>3244</v>
      </c>
      <c r="D215" s="150"/>
      <c r="E215" s="87">
        <f t="shared" si="20"/>
        <v>0</v>
      </c>
      <c r="F215" s="87">
        <f t="shared" si="21"/>
        <v>1</v>
      </c>
      <c r="G215" s="87"/>
      <c r="H215" s="87"/>
      <c r="I215" s="87"/>
      <c r="J215" s="87"/>
      <c r="K215" s="87"/>
      <c r="L215" s="87">
        <f>IF(AND('PR-RAS'!D90&gt;0,'PR-RAS'!D702=0),1,0)</f>
        <v>1</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1</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Cvitkusic</cp:lastModifiedBy>
  <cp:lastPrinted>2022-04-11T07:52:28Z</cp:lastPrinted>
  <dcterms:created xsi:type="dcterms:W3CDTF">2022-04-01T05:14:30Z</dcterms:created>
  <dcterms:modified xsi:type="dcterms:W3CDTF">2022-04-11T09:38:19Z</dcterms:modified>
</cp:coreProperties>
</file>