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mcvitkusic\Desktop\"/>
    </mc:Choice>
  </mc:AlternateContent>
  <xr:revisionPtr revIDLastSave="0" documentId="13_ncr:1_{D4FD04F0-5D62-428E-A197-6247828DCC6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E288" i="9"/>
  <c r="B288" i="9"/>
  <c r="F287" i="9"/>
  <c r="F286" i="9"/>
  <c r="H285" i="9"/>
  <c r="G285" i="9"/>
  <c r="E285" i="9" s="1"/>
  <c r="F285" i="9"/>
  <c r="B285" i="9"/>
  <c r="H284" i="9"/>
  <c r="G284" i="9"/>
  <c r="E284" i="9" s="1"/>
  <c r="B284" i="9" s="1"/>
  <c r="F284" i="9"/>
  <c r="H283" i="9"/>
  <c r="E283" i="9" s="1"/>
  <c r="B283" i="9" s="1"/>
  <c r="G283" i="9"/>
  <c r="F283" i="9"/>
  <c r="F282" i="9"/>
  <c r="H281" i="9"/>
  <c r="G281" i="9"/>
  <c r="E281" i="9" s="1"/>
  <c r="F281" i="9"/>
  <c r="H280" i="9"/>
  <c r="G280" i="9"/>
  <c r="E280" i="9" s="1"/>
  <c r="B280" i="9" s="1"/>
  <c r="F280" i="9"/>
  <c r="H279" i="9"/>
  <c r="G279" i="9"/>
  <c r="E279" i="9" s="1"/>
  <c r="B279" i="9" s="1"/>
  <c r="F279" i="9"/>
  <c r="F278" i="9"/>
  <c r="F277" i="9"/>
  <c r="F276" i="9"/>
  <c r="F275" i="9" s="1"/>
  <c r="F274" i="9"/>
  <c r="L273" i="9"/>
  <c r="F273" i="9" s="1"/>
  <c r="H273" i="9"/>
  <c r="I272" i="9"/>
  <c r="E272" i="9" s="1"/>
  <c r="B272" i="9" s="1"/>
  <c r="H272" i="9"/>
  <c r="F272" i="9"/>
  <c r="E271" i="9"/>
  <c r="M270" i="9"/>
  <c r="L270" i="9"/>
  <c r="F270" i="9" s="1"/>
  <c r="E270" i="9"/>
  <c r="B270" i="9"/>
  <c r="M269" i="9"/>
  <c r="L269" i="9"/>
  <c r="F269" i="9"/>
  <c r="E269" i="9"/>
  <c r="B269" i="9" s="1"/>
  <c r="M268" i="9"/>
  <c r="L268" i="9"/>
  <c r="F268" i="9"/>
  <c r="E268" i="9"/>
  <c r="M267" i="9"/>
  <c r="L267" i="9"/>
  <c r="F267" i="9"/>
  <c r="B267" i="9" s="1"/>
  <c r="E267" i="9"/>
  <c r="M266" i="9"/>
  <c r="L266" i="9"/>
  <c r="E266" i="9"/>
  <c r="M265" i="9"/>
  <c r="F265" i="9" s="1"/>
  <c r="B265" i="9" s="1"/>
  <c r="L265" i="9"/>
  <c r="E265" i="9"/>
  <c r="M264" i="9"/>
  <c r="L264" i="9"/>
  <c r="F264" i="9" s="1"/>
  <c r="E264" i="9"/>
  <c r="M263" i="9"/>
  <c r="L263" i="9"/>
  <c r="F263" i="9" s="1"/>
  <c r="B263" i="9" s="1"/>
  <c r="E263" i="9"/>
  <c r="M262" i="9"/>
  <c r="L262" i="9"/>
  <c r="E262" i="9"/>
  <c r="M261" i="9"/>
  <c r="L261" i="9"/>
  <c r="F261" i="9"/>
  <c r="E261" i="9"/>
  <c r="M260" i="9"/>
  <c r="L260" i="9"/>
  <c r="F260" i="9"/>
  <c r="E260" i="9"/>
  <c r="M259" i="9"/>
  <c r="L259" i="9"/>
  <c r="F259" i="9"/>
  <c r="B259" i="9" s="1"/>
  <c r="E259" i="9"/>
  <c r="M258" i="9"/>
  <c r="L258" i="9"/>
  <c r="F258" i="9" s="1"/>
  <c r="E258" i="9"/>
  <c r="B258" i="9" s="1"/>
  <c r="M257" i="9"/>
  <c r="F257" i="9" s="1"/>
  <c r="L257" i="9"/>
  <c r="E257" i="9"/>
  <c r="B257" i="9"/>
  <c r="M256" i="9"/>
  <c r="L256" i="9"/>
  <c r="F256" i="9" s="1"/>
  <c r="E256" i="9"/>
  <c r="B256" i="9" s="1"/>
  <c r="M255" i="9"/>
  <c r="L255" i="9"/>
  <c r="E255" i="9"/>
  <c r="M254" i="9"/>
  <c r="L254" i="9"/>
  <c r="E254" i="9"/>
  <c r="M253" i="9"/>
  <c r="L253" i="9"/>
  <c r="F253" i="9"/>
  <c r="E253" i="9"/>
  <c r="B253" i="9" s="1"/>
  <c r="M252" i="9"/>
  <c r="L252" i="9"/>
  <c r="F252" i="9"/>
  <c r="E252" i="9"/>
  <c r="M251" i="9"/>
  <c r="L251" i="9"/>
  <c r="F251" i="9"/>
  <c r="B251" i="9" s="1"/>
  <c r="E251" i="9"/>
  <c r="M250" i="9"/>
  <c r="L250" i="9"/>
  <c r="E250" i="9"/>
  <c r="M249" i="9"/>
  <c r="F249" i="9" s="1"/>
  <c r="B249" i="9" s="1"/>
  <c r="L249" i="9"/>
  <c r="E249" i="9"/>
  <c r="M248" i="9"/>
  <c r="L248" i="9"/>
  <c r="F248" i="9" s="1"/>
  <c r="E248" i="9"/>
  <c r="M247" i="9"/>
  <c r="L247" i="9"/>
  <c r="F247" i="9" s="1"/>
  <c r="B247" i="9" s="1"/>
  <c r="E247" i="9"/>
  <c r="M246" i="9"/>
  <c r="L246" i="9"/>
  <c r="E246" i="9"/>
  <c r="M245" i="9"/>
  <c r="L245" i="9"/>
  <c r="F245" i="9"/>
  <c r="E245" i="9"/>
  <c r="M244" i="9"/>
  <c r="L244" i="9"/>
  <c r="F244" i="9" s="1"/>
  <c r="E244" i="9"/>
  <c r="M243" i="9"/>
  <c r="L243" i="9"/>
  <c r="F243" i="9" s="1"/>
  <c r="B243" i="9" s="1"/>
  <c r="E243" i="9"/>
  <c r="M242" i="9"/>
  <c r="L242" i="9"/>
  <c r="F242" i="9" s="1"/>
  <c r="E242" i="9"/>
  <c r="M241" i="9"/>
  <c r="F241" i="9" s="1"/>
  <c r="L241" i="9"/>
  <c r="E241" i="9"/>
  <c r="B241" i="9"/>
  <c r="M240" i="9"/>
  <c r="L240" i="9"/>
  <c r="F240" i="9" s="1"/>
  <c r="E240" i="9"/>
  <c r="B240" i="9" s="1"/>
  <c r="M239" i="9"/>
  <c r="L239" i="9"/>
  <c r="E239" i="9"/>
  <c r="M238" i="9"/>
  <c r="L238" i="9"/>
  <c r="E238" i="9"/>
  <c r="M237" i="9"/>
  <c r="L237" i="9"/>
  <c r="F237" i="9"/>
  <c r="E237" i="9"/>
  <c r="B237" i="9" s="1"/>
  <c r="M236" i="9"/>
  <c r="L236" i="9"/>
  <c r="F236" i="9"/>
  <c r="E236" i="9"/>
  <c r="M235" i="9"/>
  <c r="L235" i="9"/>
  <c r="F235" i="9"/>
  <c r="B235" i="9" s="1"/>
  <c r="E235" i="9"/>
  <c r="M234" i="9"/>
  <c r="L234" i="9"/>
  <c r="E234" i="9"/>
  <c r="M233" i="9"/>
  <c r="F233" i="9" s="1"/>
  <c r="B233" i="9" s="1"/>
  <c r="L233" i="9"/>
  <c r="E233" i="9"/>
  <c r="M232" i="9"/>
  <c r="L232" i="9"/>
  <c r="F232" i="9" s="1"/>
  <c r="E232" i="9"/>
  <c r="M231" i="9"/>
  <c r="L231" i="9"/>
  <c r="F231" i="9" s="1"/>
  <c r="B231" i="9" s="1"/>
  <c r="E231" i="9"/>
  <c r="M230" i="9"/>
  <c r="L230" i="9"/>
  <c r="E230" i="9"/>
  <c r="M229" i="9"/>
  <c r="L229" i="9"/>
  <c r="F229" i="9"/>
  <c r="E229" i="9"/>
  <c r="M228" i="9"/>
  <c r="L228" i="9"/>
  <c r="F228" i="9" s="1"/>
  <c r="E228" i="9"/>
  <c r="M227" i="9"/>
  <c r="L227" i="9"/>
  <c r="F227" i="9" s="1"/>
  <c r="B227" i="9" s="1"/>
  <c r="E227" i="9"/>
  <c r="M226" i="9"/>
  <c r="L226" i="9"/>
  <c r="F226" i="9" s="1"/>
  <c r="E226" i="9"/>
  <c r="M225" i="9"/>
  <c r="F225" i="9" s="1"/>
  <c r="B225" i="9" s="1"/>
  <c r="L225" i="9"/>
  <c r="E225" i="9"/>
  <c r="M224" i="9"/>
  <c r="L224" i="9"/>
  <c r="F224" i="9" s="1"/>
  <c r="E224" i="9"/>
  <c r="B224" i="9" s="1"/>
  <c r="M223" i="9"/>
  <c r="L223" i="9"/>
  <c r="E223" i="9"/>
  <c r="M222" i="9"/>
  <c r="L222" i="9"/>
  <c r="E222" i="9"/>
  <c r="M221" i="9"/>
  <c r="F221" i="9" s="1"/>
  <c r="L221" i="9"/>
  <c r="E221" i="9"/>
  <c r="M220" i="9"/>
  <c r="F220" i="9" s="1"/>
  <c r="L220" i="9"/>
  <c r="E220" i="9"/>
  <c r="M219" i="9"/>
  <c r="F219" i="9" s="1"/>
  <c r="B219" i="9" s="1"/>
  <c r="L219" i="9"/>
  <c r="E219" i="9"/>
  <c r="M218" i="9"/>
  <c r="L218" i="9"/>
  <c r="E218" i="9"/>
  <c r="M217" i="9"/>
  <c r="F217" i="9" s="1"/>
  <c r="B217" i="9" s="1"/>
  <c r="L217" i="9"/>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E157" i="9"/>
  <c r="H156" i="9"/>
  <c r="G156" i="9"/>
  <c r="E156" i="9" s="1"/>
  <c r="B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F148" i="9"/>
  <c r="H147" i="9"/>
  <c r="G147" i="9"/>
  <c r="E147" i="9" s="1"/>
  <c r="F147" i="9"/>
  <c r="B147" i="9"/>
  <c r="H146" i="9"/>
  <c r="G146" i="9"/>
  <c r="F146" i="9"/>
  <c r="E146" i="9"/>
  <c r="B146" i="9" s="1"/>
  <c r="H145" i="9"/>
  <c r="G145" i="9"/>
  <c r="F145" i="9"/>
  <c r="E145" i="9"/>
  <c r="H144" i="9"/>
  <c r="G144" i="9"/>
  <c r="E144" i="9" s="1"/>
  <c r="B144" i="9" s="1"/>
  <c r="F144" i="9"/>
  <c r="H143" i="9"/>
  <c r="G143" i="9"/>
  <c r="F143" i="9"/>
  <c r="F142" i="9"/>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E131" i="9" s="1"/>
  <c r="F131" i="9"/>
  <c r="H130" i="9"/>
  <c r="G130" i="9"/>
  <c r="E130" i="9" s="1"/>
  <c r="B130" i="9" s="1"/>
  <c r="F130" i="9"/>
  <c r="H129" i="9"/>
  <c r="E129" i="9" s="1"/>
  <c r="B129" i="9" s="1"/>
  <c r="G129" i="9"/>
  <c r="F129" i="9"/>
  <c r="H128" i="9"/>
  <c r="G128" i="9"/>
  <c r="F128" i="9"/>
  <c r="E128" i="9"/>
  <c r="B128" i="9" s="1"/>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F89" i="9"/>
  <c r="H88" i="9"/>
  <c r="E88" i="9" s="1"/>
  <c r="B88" i="9" s="1"/>
  <c r="G88" i="9"/>
  <c r="F88" i="9"/>
  <c r="H87" i="9"/>
  <c r="G87" i="9"/>
  <c r="F87" i="9"/>
  <c r="E87" i="9"/>
  <c r="B87" i="9" s="1"/>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F42" i="9"/>
  <c r="H41" i="9"/>
  <c r="G41" i="9"/>
  <c r="E41" i="9" s="1"/>
  <c r="B41" i="9" s="1"/>
  <c r="F41" i="9"/>
  <c r="H40" i="9"/>
  <c r="G40" i="9"/>
  <c r="F40" i="9"/>
  <c r="E40" i="9"/>
  <c r="B40" i="9" s="1"/>
  <c r="H39" i="9"/>
  <c r="G39" i="9"/>
  <c r="F39" i="9"/>
  <c r="H38" i="9"/>
  <c r="G38" i="9"/>
  <c r="E38" i="9" s="1"/>
  <c r="F38" i="9"/>
  <c r="B38" i="9"/>
  <c r="H37" i="9"/>
  <c r="G37" i="9"/>
  <c r="F37" i="9"/>
  <c r="E37" i="9"/>
  <c r="B37" i="9" s="1"/>
  <c r="H36" i="9"/>
  <c r="G36" i="9"/>
  <c r="F36" i="9"/>
  <c r="E36" i="9"/>
  <c r="H35" i="9"/>
  <c r="G35" i="9"/>
  <c r="E35" i="9" s="1"/>
  <c r="F35" i="9"/>
  <c r="H34" i="9"/>
  <c r="G34" i="9"/>
  <c r="F34" i="9"/>
  <c r="H33" i="9"/>
  <c r="G33" i="9"/>
  <c r="F33" i="9"/>
  <c r="E33" i="9"/>
  <c r="B33" i="9" s="1"/>
  <c r="H32" i="9"/>
  <c r="G32" i="9"/>
  <c r="F32" i="9"/>
  <c r="E32" i="9"/>
  <c r="H31" i="9"/>
  <c r="G31" i="9"/>
  <c r="E31" i="9" s="1"/>
  <c r="F31" i="9"/>
  <c r="H30" i="9"/>
  <c r="G30" i="9"/>
  <c r="E30" i="9" s="1"/>
  <c r="F30" i="9"/>
  <c r="B30" i="9"/>
  <c r="H29" i="9"/>
  <c r="E29" i="9" s="1"/>
  <c r="B29" i="9" s="1"/>
  <c r="G29" i="9"/>
  <c r="F29" i="9"/>
  <c r="H28" i="9"/>
  <c r="G28" i="9"/>
  <c r="F28" i="9"/>
  <c r="E28" i="9"/>
  <c r="H27" i="9"/>
  <c r="G27" i="9"/>
  <c r="E27" i="9" s="1"/>
  <c r="F27" i="9"/>
  <c r="H26" i="9"/>
  <c r="G26" i="9"/>
  <c r="F26" i="9"/>
  <c r="H25" i="9"/>
  <c r="E25" i="9" s="1"/>
  <c r="B25" i="9" s="1"/>
  <c r="G25" i="9"/>
  <c r="F25" i="9"/>
  <c r="H24" i="9"/>
  <c r="E24" i="9" s="1"/>
  <c r="G24" i="9"/>
  <c r="F24" i="9"/>
  <c r="H23" i="9"/>
  <c r="G23" i="9"/>
  <c r="E23" i="9" s="1"/>
  <c r="F23" i="9"/>
  <c r="H22" i="9"/>
  <c r="G22" i="9"/>
  <c r="E22" i="9" s="1"/>
  <c r="F22" i="9"/>
  <c r="B22" i="9"/>
  <c r="H21" i="9"/>
  <c r="G21" i="9"/>
  <c r="F21" i="9"/>
  <c r="E21" i="9"/>
  <c r="B21" i="9" s="1"/>
  <c r="F20" i="9"/>
  <c r="F4" i="9"/>
  <c r="O3" i="9"/>
  <c r="G273" i="9" s="1"/>
  <c r="E273" i="9" s="1"/>
  <c r="B273" i="9" s="1"/>
  <c r="I3" i="9"/>
  <c r="H3" i="9"/>
  <c r="G3" i="9"/>
  <c r="D101" i="8"/>
  <c r="I36" i="3" s="1"/>
  <c r="D95" i="8"/>
  <c r="D90" i="8"/>
  <c r="D85" i="8"/>
  <c r="D80" i="8"/>
  <c r="D75" i="8"/>
  <c r="D70" i="8"/>
  <c r="D65" i="8"/>
  <c r="D60" i="8"/>
  <c r="D55" i="8"/>
  <c r="D50" i="8"/>
  <c r="D44" i="8"/>
  <c r="D36" i="8"/>
  <c r="C1511" i="1" s="1"/>
  <c r="D26" i="8"/>
  <c r="C1501" i="1" s="1"/>
  <c r="H1501" i="1" s="1"/>
  <c r="D18" i="8"/>
  <c r="D8" i="8"/>
  <c r="D6" i="8" s="1"/>
  <c r="C1481" i="1" s="1"/>
  <c r="H1481" i="1" s="1"/>
  <c r="E44" i="7"/>
  <c r="I32" i="3" s="1"/>
  <c r="D44" i="7"/>
  <c r="E39" i="7"/>
  <c r="D39" i="7"/>
  <c r="D38" i="7" s="1"/>
  <c r="H31" i="3" s="1"/>
  <c r="E38" i="7"/>
  <c r="I31" i="3" s="1"/>
  <c r="E30" i="7"/>
  <c r="D1461" i="1" s="1"/>
  <c r="D30" i="7"/>
  <c r="E23" i="7"/>
  <c r="D23" i="7"/>
  <c r="E22" i="7"/>
  <c r="D1453" i="1" s="1"/>
  <c r="D22" i="7"/>
  <c r="H30" i="3" s="1"/>
  <c r="E14" i="7"/>
  <c r="D14" i="7"/>
  <c r="E7" i="7"/>
  <c r="E6" i="7" s="1"/>
  <c r="E5" i="7" s="1"/>
  <c r="I29"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C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E245" i="5" s="1"/>
  <c r="D246" i="5"/>
  <c r="F244" i="5"/>
  <c r="F243" i="5"/>
  <c r="E242" i="5"/>
  <c r="D242" i="5"/>
  <c r="F242" i="5" s="1"/>
  <c r="F241" i="5"/>
  <c r="F240" i="5"/>
  <c r="F239" i="5"/>
  <c r="E239" i="5"/>
  <c r="E238" i="5" s="1"/>
  <c r="E237" i="5" s="1"/>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G289"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78" i="1" s="1"/>
  <c r="D484"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D417" i="4"/>
  <c r="E416" i="4"/>
  <c r="D416" i="4"/>
  <c r="F411" i="4"/>
  <c r="F410" i="4"/>
  <c r="F409" i="4"/>
  <c r="F406" i="4"/>
  <c r="F405" i="4"/>
  <c r="F404" i="4"/>
  <c r="F403" i="4"/>
  <c r="E402" i="4"/>
  <c r="D402" i="4"/>
  <c r="F401" i="4"/>
  <c r="E400" i="4"/>
  <c r="D395" i="1" s="1"/>
  <c r="D400" i="4"/>
  <c r="F400" i="4" s="1"/>
  <c r="F399" i="4"/>
  <c r="F398" i="4"/>
  <c r="F397" i="4"/>
  <c r="E397" i="4"/>
  <c r="D397" i="4"/>
  <c r="E396" i="4"/>
  <c r="D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F240" i="4" s="1"/>
  <c r="D240" i="4"/>
  <c r="F239" i="4"/>
  <c r="F238" i="4"/>
  <c r="F237" i="4"/>
  <c r="E236" i="4"/>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5" i="1" s="1"/>
  <c r="G155" i="1" s="1"/>
  <c r="D159" i="4"/>
  <c r="F158" i="4"/>
  <c r="F157" i="4"/>
  <c r="F156" i="4"/>
  <c r="F155" i="4"/>
  <c r="F154" i="4"/>
  <c r="E153" i="4"/>
  <c r="D153" i="4"/>
  <c r="F150" i="4"/>
  <c r="F149" i="4"/>
  <c r="F148" i="4"/>
  <c r="F147" i="4"/>
  <c r="F146" i="4"/>
  <c r="F145" i="4"/>
  <c r="F144" i="4"/>
  <c r="F143" i="4"/>
  <c r="F142" i="4"/>
  <c r="F141" i="4"/>
  <c r="E140" i="4"/>
  <c r="D140" i="4"/>
  <c r="D139" i="4"/>
  <c r="F138" i="4"/>
  <c r="F137" i="4"/>
  <c r="F136" i="4"/>
  <c r="F135" i="4"/>
  <c r="E134" i="4"/>
  <c r="E133" i="4" s="1"/>
  <c r="D134" i="4"/>
  <c r="F134" i="4" s="1"/>
  <c r="D133" i="4"/>
  <c r="F133" i="4" s="1"/>
  <c r="F132" i="4"/>
  <c r="F131" i="4"/>
  <c r="F130" i="4"/>
  <c r="F129" i="4"/>
  <c r="F128" i="4"/>
  <c r="E128" i="4"/>
  <c r="E124" i="4" s="1"/>
  <c r="D128" i="4"/>
  <c r="F127" i="4"/>
  <c r="F126" i="4"/>
  <c r="E125" i="4"/>
  <c r="D125" i="4"/>
  <c r="F123" i="4"/>
  <c r="F122" i="4"/>
  <c r="F121"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F68" i="4"/>
  <c r="E68" i="4"/>
  <c r="D68" i="4"/>
  <c r="F67" i="4"/>
  <c r="F66" i="4"/>
  <c r="E65" i="4"/>
  <c r="D61" i="1" s="1"/>
  <c r="G61" i="1" s="1"/>
  <c r="D65" i="4"/>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19" i="1" s="1"/>
  <c r="G19" i="1" s="1"/>
  <c r="D23" i="4"/>
  <c r="F22" i="4"/>
  <c r="F21" i="4"/>
  <c r="F20" i="4"/>
  <c r="F19" i="4"/>
  <c r="F18" i="4"/>
  <c r="F17" i="4"/>
  <c r="E17" i="4"/>
  <c r="D17" i="4"/>
  <c r="F16" i="4"/>
  <c r="F15" i="4"/>
  <c r="F14" i="4"/>
  <c r="F13" i="4"/>
  <c r="F12" i="4"/>
  <c r="F11" i="4"/>
  <c r="F10" i="4"/>
  <c r="F9" i="4"/>
  <c r="E8" i="4"/>
  <c r="D4" i="1" s="1"/>
  <c r="G4" i="1" s="1"/>
  <c r="D8" i="4"/>
  <c r="D7" i="4"/>
  <c r="G36" i="3"/>
  <c r="B36" i="3"/>
  <c r="G35" i="3"/>
  <c r="B35" i="3"/>
  <c r="G34" i="3"/>
  <c r="B34" i="3"/>
  <c r="I33" i="3"/>
  <c r="G33" i="3"/>
  <c r="B33" i="3"/>
  <c r="H32" i="3"/>
  <c r="G32" i="3"/>
  <c r="B32" i="3"/>
  <c r="G31" i="3"/>
  <c r="B31" i="3"/>
  <c r="I30" i="3"/>
  <c r="G30" i="3"/>
  <c r="B30" i="3"/>
  <c r="G29" i="3"/>
  <c r="B29" i="3"/>
  <c r="G28" i="3"/>
  <c r="B28" i="3"/>
  <c r="I27"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G1577" i="1"/>
  <c r="C1577" i="1"/>
  <c r="C1575" i="1"/>
  <c r="C1574" i="1"/>
  <c r="H1573" i="1"/>
  <c r="G1573" i="1"/>
  <c r="C1573" i="1"/>
  <c r="C1572" i="1"/>
  <c r="G1572" i="1" s="1"/>
  <c r="C1571" i="1"/>
  <c r="C1570" i="1"/>
  <c r="H1569" i="1"/>
  <c r="G1569" i="1"/>
  <c r="C1569" i="1"/>
  <c r="H1568" i="1"/>
  <c r="C1568" i="1"/>
  <c r="G1568" i="1" s="1"/>
  <c r="C1567" i="1"/>
  <c r="C1566" i="1"/>
  <c r="H1565" i="1"/>
  <c r="G1565" i="1"/>
  <c r="C1565" i="1"/>
  <c r="H1564" i="1"/>
  <c r="C1564" i="1"/>
  <c r="G1564" i="1" s="1"/>
  <c r="C1563" i="1"/>
  <c r="C1562" i="1"/>
  <c r="H1561" i="1"/>
  <c r="G1561" i="1"/>
  <c r="C1561" i="1"/>
  <c r="C1560" i="1"/>
  <c r="C1559" i="1"/>
  <c r="C1558" i="1"/>
  <c r="H1557" i="1"/>
  <c r="G1557" i="1"/>
  <c r="C1557" i="1"/>
  <c r="C1556" i="1"/>
  <c r="G1556" i="1" s="1"/>
  <c r="C1555" i="1"/>
  <c r="C1554" i="1"/>
  <c r="H1553" i="1"/>
  <c r="G1553" i="1"/>
  <c r="C1553" i="1"/>
  <c r="H1552" i="1"/>
  <c r="C1552" i="1"/>
  <c r="G1552" i="1" s="1"/>
  <c r="C1551" i="1"/>
  <c r="C1550" i="1"/>
  <c r="H1549" i="1"/>
  <c r="G1549" i="1"/>
  <c r="C1549" i="1"/>
  <c r="H1548" i="1"/>
  <c r="C1548" i="1"/>
  <c r="G1548" i="1" s="1"/>
  <c r="C1547" i="1"/>
  <c r="C1546" i="1"/>
  <c r="H1545" i="1"/>
  <c r="G1545" i="1"/>
  <c r="C1545" i="1"/>
  <c r="C1544" i="1"/>
  <c r="C1543" i="1"/>
  <c r="C1542" i="1"/>
  <c r="C1541" i="1"/>
  <c r="H1541" i="1" s="1"/>
  <c r="C1540" i="1"/>
  <c r="G1540" i="1" s="1"/>
  <c r="C1539" i="1"/>
  <c r="C1538" i="1"/>
  <c r="H1537" i="1"/>
  <c r="G1537" i="1"/>
  <c r="C1537" i="1"/>
  <c r="H1536" i="1"/>
  <c r="C1536" i="1"/>
  <c r="G1536" i="1" s="1"/>
  <c r="C1535" i="1"/>
  <c r="C1534" i="1"/>
  <c r="H1533" i="1"/>
  <c r="G1533" i="1"/>
  <c r="C1533" i="1"/>
  <c r="H1532" i="1"/>
  <c r="C1532" i="1"/>
  <c r="G1532" i="1" s="1"/>
  <c r="C1531" i="1"/>
  <c r="H1529" i="1"/>
  <c r="G1529" i="1"/>
  <c r="C1529" i="1"/>
  <c r="C1528" i="1"/>
  <c r="C1527" i="1"/>
  <c r="C1526" i="1"/>
  <c r="H1525" i="1"/>
  <c r="G1525" i="1"/>
  <c r="C1525" i="1"/>
  <c r="C1523" i="1"/>
  <c r="C1522" i="1"/>
  <c r="H1521" i="1"/>
  <c r="G1521" i="1"/>
  <c r="C1521" i="1"/>
  <c r="H1520" i="1"/>
  <c r="C1520" i="1"/>
  <c r="G1520" i="1" s="1"/>
  <c r="H1516" i="1"/>
  <c r="G1516" i="1"/>
  <c r="C1516" i="1"/>
  <c r="G1515" i="1"/>
  <c r="C1515" i="1"/>
  <c r="H1515" i="1" s="1"/>
  <c r="H1514" i="1"/>
  <c r="C1514" i="1"/>
  <c r="G1514" i="1" s="1"/>
  <c r="H1513" i="1"/>
  <c r="G1513" i="1"/>
  <c r="C1513" i="1"/>
  <c r="G1512" i="1"/>
  <c r="C1512" i="1"/>
  <c r="H1512" i="1" s="1"/>
  <c r="C1510" i="1"/>
  <c r="G1510" i="1" s="1"/>
  <c r="C1509" i="1"/>
  <c r="G1509" i="1" s="1"/>
  <c r="H1508" i="1"/>
  <c r="G1508" i="1"/>
  <c r="C1508" i="1"/>
  <c r="G1507" i="1"/>
  <c r="C1507" i="1"/>
  <c r="H1507" i="1" s="1"/>
  <c r="H1506" i="1"/>
  <c r="C1506" i="1"/>
  <c r="G1506" i="1" s="1"/>
  <c r="C1505" i="1"/>
  <c r="H1505" i="1" s="1"/>
  <c r="C1504" i="1"/>
  <c r="H1504" i="1" s="1"/>
  <c r="C1503" i="1"/>
  <c r="H1503" i="1" s="1"/>
  <c r="C1502" i="1"/>
  <c r="G1502" i="1" s="1"/>
  <c r="H1500" i="1"/>
  <c r="C1500" i="1"/>
  <c r="G1500" i="1" s="1"/>
  <c r="C1498" i="1"/>
  <c r="G1498" i="1" s="1"/>
  <c r="H1497" i="1"/>
  <c r="G1497" i="1"/>
  <c r="C1497" i="1"/>
  <c r="G1496" i="1"/>
  <c r="C1496" i="1"/>
  <c r="H1496" i="1" s="1"/>
  <c r="G1495" i="1"/>
  <c r="C1495" i="1"/>
  <c r="H1495" i="1" s="1"/>
  <c r="H1494" i="1"/>
  <c r="C1494" i="1"/>
  <c r="G1494" i="1" s="1"/>
  <c r="C1493" i="1"/>
  <c r="H1493" i="1" s="1"/>
  <c r="C1492" i="1"/>
  <c r="H1492" i="1" s="1"/>
  <c r="C1491" i="1"/>
  <c r="H1491" i="1" s="1"/>
  <c r="H1490" i="1"/>
  <c r="C1490" i="1"/>
  <c r="G1490" i="1" s="1"/>
  <c r="C1489" i="1"/>
  <c r="H1489" i="1" s="1"/>
  <c r="G1488" i="1"/>
  <c r="C1488" i="1"/>
  <c r="H1488" i="1" s="1"/>
  <c r="C1487" i="1"/>
  <c r="H1487" i="1" s="1"/>
  <c r="C1486" i="1"/>
  <c r="G1486" i="1" s="1"/>
  <c r="G1485" i="1"/>
  <c r="C1485" i="1"/>
  <c r="H1485" i="1" s="1"/>
  <c r="H1484" i="1"/>
  <c r="C1484" i="1"/>
  <c r="G1484" i="1" s="1"/>
  <c r="C1483" i="1"/>
  <c r="H1483" i="1" s="1"/>
  <c r="C1482" i="1"/>
  <c r="G1482" i="1" s="1"/>
  <c r="C1480" i="1"/>
  <c r="D1479" i="1"/>
  <c r="C1479" i="1"/>
  <c r="D1478" i="1"/>
  <c r="C1478" i="1"/>
  <c r="D1477" i="1"/>
  <c r="C1477" i="1"/>
  <c r="D1476" i="1"/>
  <c r="C1476" i="1"/>
  <c r="D1475" i="1"/>
  <c r="C1475" i="1"/>
  <c r="H1475" i="1" s="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C1461" i="1"/>
  <c r="H1461" i="1" s="1"/>
  <c r="D1460" i="1"/>
  <c r="C1460" i="1"/>
  <c r="D1459" i="1"/>
  <c r="C1459" i="1"/>
  <c r="D1458" i="1"/>
  <c r="C1458" i="1"/>
  <c r="D1457" i="1"/>
  <c r="C1457" i="1"/>
  <c r="D1456" i="1"/>
  <c r="C1456" i="1"/>
  <c r="D1455" i="1"/>
  <c r="C1455" i="1"/>
  <c r="H1454" i="1"/>
  <c r="D1454" i="1"/>
  <c r="C1454" i="1"/>
  <c r="G1454" i="1" s="1"/>
  <c r="H1453" i="1"/>
  <c r="G1453" i="1"/>
  <c r="C1453" i="1"/>
  <c r="D1452" i="1"/>
  <c r="C1452" i="1"/>
  <c r="H1452" i="1" s="1"/>
  <c r="D1451" i="1"/>
  <c r="C1451" i="1"/>
  <c r="D1450" i="1"/>
  <c r="G1450" i="1" s="1"/>
  <c r="C1450" i="1"/>
  <c r="H1449" i="1"/>
  <c r="G1449" i="1"/>
  <c r="I1449" i="1" s="1"/>
  <c r="D1449" i="1"/>
  <c r="C1449" i="1"/>
  <c r="J1449" i="1" s="1"/>
  <c r="D1448" i="1"/>
  <c r="C1448" i="1"/>
  <c r="H1448" i="1" s="1"/>
  <c r="D1447" i="1"/>
  <c r="C1447" i="1"/>
  <c r="D1446" i="1"/>
  <c r="G1446" i="1" s="1"/>
  <c r="C1446" i="1"/>
  <c r="D1445" i="1"/>
  <c r="C1445" i="1"/>
  <c r="H1444" i="1"/>
  <c r="D1444" i="1"/>
  <c r="C1444" i="1"/>
  <c r="J1443" i="1"/>
  <c r="H1443" i="1"/>
  <c r="G1443" i="1"/>
  <c r="D1443" i="1"/>
  <c r="C1443" i="1"/>
  <c r="J1442" i="1"/>
  <c r="D1442" i="1"/>
  <c r="C1442" i="1"/>
  <c r="D1441" i="1"/>
  <c r="C1441" i="1"/>
  <c r="H1440" i="1"/>
  <c r="D1440" i="1"/>
  <c r="C1440" i="1"/>
  <c r="J1439" i="1"/>
  <c r="H1439" i="1"/>
  <c r="G1439" i="1"/>
  <c r="D1439" i="1"/>
  <c r="C1439" i="1"/>
  <c r="H1438" i="1"/>
  <c r="G1438" i="1"/>
  <c r="D1438" i="1"/>
  <c r="C1438" i="1"/>
  <c r="H1437" i="1"/>
  <c r="G1437"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G1389" i="1"/>
  <c r="D1389" i="1"/>
  <c r="H1389" i="1" s="1"/>
  <c r="C1389" i="1"/>
  <c r="G1388" i="1"/>
  <c r="D1388" i="1"/>
  <c r="H1388" i="1" s="1"/>
  <c r="C1388" i="1"/>
  <c r="G1387" i="1"/>
  <c r="D1387" i="1"/>
  <c r="H1387" i="1" s="1"/>
  <c r="C1387" i="1"/>
  <c r="D1386" i="1"/>
  <c r="C1386" i="1"/>
  <c r="G1385" i="1"/>
  <c r="D1385" i="1"/>
  <c r="H1385" i="1" s="1"/>
  <c r="C1385" i="1"/>
  <c r="G1384" i="1"/>
  <c r="D1384" i="1"/>
  <c r="H1384" i="1" s="1"/>
  <c r="C1384" i="1"/>
  <c r="G1383" i="1"/>
  <c r="D1383" i="1"/>
  <c r="H1383" i="1" s="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D1333" i="1"/>
  <c r="H1332" i="1"/>
  <c r="G1332" i="1"/>
  <c r="D1332" i="1"/>
  <c r="C1332" i="1"/>
  <c r="H1331" i="1"/>
  <c r="G1331" i="1"/>
  <c r="D1331" i="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H1315" i="1"/>
  <c r="D1315" i="1"/>
  <c r="G1315" i="1" s="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G1226" i="1"/>
  <c r="D1226" i="1"/>
  <c r="H1226" i="1" s="1"/>
  <c r="C1226" i="1"/>
  <c r="D1225" i="1"/>
  <c r="C1225" i="1"/>
  <c r="G1224" i="1"/>
  <c r="D1224" i="1"/>
  <c r="H1224" i="1" s="1"/>
  <c r="C1224" i="1"/>
  <c r="G1223" i="1"/>
  <c r="D1223" i="1"/>
  <c r="H1223" i="1" s="1"/>
  <c r="C1223" i="1"/>
  <c r="D1222" i="1"/>
  <c r="H1221" i="1"/>
  <c r="D1221" i="1"/>
  <c r="G1221" i="1" s="1"/>
  <c r="C1221" i="1"/>
  <c r="H1220" i="1"/>
  <c r="D1220" i="1"/>
  <c r="G1220" i="1" s="1"/>
  <c r="C1220" i="1"/>
  <c r="D1219" i="1"/>
  <c r="H1218" i="1"/>
  <c r="G1218" i="1"/>
  <c r="D1218" i="1"/>
  <c r="C1218" i="1"/>
  <c r="H1217" i="1"/>
  <c r="G1217" i="1"/>
  <c r="D1217" i="1"/>
  <c r="C1217" i="1"/>
  <c r="H1216" i="1"/>
  <c r="G1216" i="1"/>
  <c r="D1216" i="1"/>
  <c r="C1216" i="1"/>
  <c r="D1215" i="1"/>
  <c r="D1214" i="1"/>
  <c r="G1213" i="1"/>
  <c r="D1213" i="1"/>
  <c r="H1213" i="1" s="1"/>
  <c r="C1213" i="1"/>
  <c r="D1212" i="1"/>
  <c r="C1212" i="1"/>
  <c r="D1211" i="1"/>
  <c r="H1210" i="1"/>
  <c r="D1210" i="1"/>
  <c r="G1210" i="1" s="1"/>
  <c r="C1210" i="1"/>
  <c r="D1209" i="1"/>
  <c r="C1209" i="1"/>
  <c r="H1208" i="1"/>
  <c r="D1208" i="1"/>
  <c r="G1208" i="1" s="1"/>
  <c r="C1208" i="1"/>
  <c r="H1207" i="1"/>
  <c r="D1207" i="1"/>
  <c r="G1207" i="1" s="1"/>
  <c r="C1207" i="1"/>
  <c r="H1206" i="1"/>
  <c r="D1206" i="1"/>
  <c r="G1206" i="1" s="1"/>
  <c r="C1206" i="1"/>
  <c r="D1205" i="1"/>
  <c r="C1205" i="1"/>
  <c r="H1204" i="1"/>
  <c r="D1204" i="1"/>
  <c r="G1204" i="1" s="1"/>
  <c r="C1204" i="1"/>
  <c r="H1203" i="1"/>
  <c r="D1203" i="1"/>
  <c r="G1203" i="1" s="1"/>
  <c r="C1203" i="1"/>
  <c r="H1202" i="1"/>
  <c r="D1202" i="1"/>
  <c r="G1202" i="1" s="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D1151" i="1"/>
  <c r="G1151" i="1" s="1"/>
  <c r="C1151" i="1"/>
  <c r="H1150" i="1"/>
  <c r="D1150" i="1"/>
  <c r="G1150" i="1" s="1"/>
  <c r="C1150" i="1"/>
  <c r="D1149" i="1"/>
  <c r="C1149" i="1"/>
  <c r="H1148" i="1"/>
  <c r="D1148" i="1"/>
  <c r="G1148" i="1" s="1"/>
  <c r="C1148" i="1"/>
  <c r="H1147" i="1"/>
  <c r="D1147" i="1"/>
  <c r="G1147" i="1" s="1"/>
  <c r="C1147" i="1"/>
  <c r="H1146" i="1"/>
  <c r="D1146" i="1"/>
  <c r="G1146" i="1" s="1"/>
  <c r="C1146" i="1"/>
  <c r="D1145" i="1"/>
  <c r="C1145" i="1"/>
  <c r="H1144" i="1"/>
  <c r="D1144" i="1"/>
  <c r="G1144" i="1" s="1"/>
  <c r="C1144" i="1"/>
  <c r="H1143" i="1"/>
  <c r="D1143" i="1"/>
  <c r="G1143" i="1" s="1"/>
  <c r="C1143" i="1"/>
  <c r="H1142" i="1"/>
  <c r="D1142" i="1"/>
  <c r="G1142" i="1" s="1"/>
  <c r="C1142" i="1"/>
  <c r="D1141" i="1"/>
  <c r="C1141" i="1"/>
  <c r="H1140" i="1"/>
  <c r="D1140" i="1"/>
  <c r="G1140" i="1" s="1"/>
  <c r="C1140" i="1"/>
  <c r="H1139" i="1"/>
  <c r="D1139" i="1"/>
  <c r="G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D1112" i="1"/>
  <c r="D1111" i="1"/>
  <c r="C1111" i="1"/>
  <c r="D1110" i="1"/>
  <c r="C1110" i="1"/>
  <c r="D1109" i="1"/>
  <c r="C1109" i="1"/>
  <c r="D1108" i="1"/>
  <c r="C1108" i="1"/>
  <c r="D1107" i="1"/>
  <c r="C1107" i="1"/>
  <c r="D1106" i="1"/>
  <c r="C1106"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G989" i="1"/>
  <c r="D989" i="1"/>
  <c r="H989" i="1" s="1"/>
  <c r="C989"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D819" i="1"/>
  <c r="H819" i="1" s="1"/>
  <c r="C819" i="1"/>
  <c r="H818" i="1"/>
  <c r="G818" i="1"/>
  <c r="D818" i="1"/>
  <c r="C818" i="1"/>
  <c r="H817" i="1"/>
  <c r="D817" i="1"/>
  <c r="G817" i="1" s="1"/>
  <c r="C817" i="1"/>
  <c r="G816" i="1"/>
  <c r="D816" i="1"/>
  <c r="H816" i="1" s="1"/>
  <c r="C816" i="1"/>
  <c r="H815" i="1"/>
  <c r="G815" i="1"/>
  <c r="D815" i="1"/>
  <c r="C815" i="1"/>
  <c r="G814" i="1"/>
  <c r="D814" i="1"/>
  <c r="H814" i="1" s="1"/>
  <c r="C814" i="1"/>
  <c r="H813" i="1"/>
  <c r="G813" i="1"/>
  <c r="D813" i="1"/>
  <c r="C813" i="1"/>
  <c r="G812" i="1"/>
  <c r="D812" i="1"/>
  <c r="H812" i="1" s="1"/>
  <c r="C812" i="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D655" i="1"/>
  <c r="H655" i="1" s="1"/>
  <c r="C655" i="1"/>
  <c r="H654" i="1"/>
  <c r="G654" i="1"/>
  <c r="D654" i="1"/>
  <c r="C654" i="1"/>
  <c r="H653" i="1"/>
  <c r="G653" i="1"/>
  <c r="D653" i="1"/>
  <c r="C653" i="1"/>
  <c r="H652" i="1"/>
  <c r="G652" i="1"/>
  <c r="D652" i="1"/>
  <c r="C652" i="1"/>
  <c r="H651" i="1"/>
  <c r="G651" i="1"/>
  <c r="D651" i="1"/>
  <c r="C651" i="1"/>
  <c r="H650" i="1"/>
  <c r="D650" i="1"/>
  <c r="G650" i="1" s="1"/>
  <c r="C650" i="1"/>
  <c r="H649" i="1"/>
  <c r="G649" i="1"/>
  <c r="D649" i="1"/>
  <c r="C649" i="1"/>
  <c r="H648" i="1"/>
  <c r="D648" i="1"/>
  <c r="G648" i="1" s="1"/>
  <c r="C648" i="1"/>
  <c r="H647" i="1"/>
  <c r="G647" i="1"/>
  <c r="D647" i="1"/>
  <c r="C647" i="1"/>
  <c r="D646" i="1"/>
  <c r="H646" i="1" s="1"/>
  <c r="C646" i="1"/>
  <c r="D645" i="1"/>
  <c r="D644" i="1"/>
  <c r="H644" i="1" s="1"/>
  <c r="C644" i="1"/>
  <c r="D643" i="1"/>
  <c r="H643" i="1" s="1"/>
  <c r="C643" i="1"/>
  <c r="D642" i="1"/>
  <c r="H642" i="1" s="1"/>
  <c r="C642" i="1"/>
  <c r="G641" i="1"/>
  <c r="D641" i="1"/>
  <c r="H641" i="1" s="1"/>
  <c r="C641" i="1"/>
  <c r="H632" i="1"/>
  <c r="D632" i="1"/>
  <c r="G632" i="1" s="1"/>
  <c r="C632" i="1"/>
  <c r="D631" i="1"/>
  <c r="G631" i="1" s="1"/>
  <c r="C631" i="1"/>
  <c r="D628" i="1"/>
  <c r="G628" i="1" s="1"/>
  <c r="C628" i="1"/>
  <c r="H627" i="1"/>
  <c r="D627" i="1"/>
  <c r="G627" i="1" s="1"/>
  <c r="C627" i="1"/>
  <c r="D626" i="1"/>
  <c r="G626" i="1" s="1"/>
  <c r="C626" i="1"/>
  <c r="D625" i="1"/>
  <c r="C625" i="1"/>
  <c r="D624" i="1"/>
  <c r="G624" i="1" s="1"/>
  <c r="C624" i="1"/>
  <c r="H623" i="1"/>
  <c r="D623" i="1"/>
  <c r="G623" i="1" s="1"/>
  <c r="C623" i="1"/>
  <c r="H622" i="1"/>
  <c r="D622" i="1"/>
  <c r="G622" i="1" s="1"/>
  <c r="C622" i="1"/>
  <c r="D621" i="1"/>
  <c r="C621" i="1"/>
  <c r="D620" i="1"/>
  <c r="G620" i="1" s="1"/>
  <c r="C620" i="1"/>
  <c r="H619" i="1"/>
  <c r="D619" i="1"/>
  <c r="G619" i="1" s="1"/>
  <c r="C619" i="1"/>
  <c r="D618" i="1"/>
  <c r="G618" i="1" s="1"/>
  <c r="C618" i="1"/>
  <c r="D617" i="1"/>
  <c r="C617" i="1"/>
  <c r="D616" i="1"/>
  <c r="G616" i="1" s="1"/>
  <c r="C616" i="1"/>
  <c r="H615" i="1"/>
  <c r="D615" i="1"/>
  <c r="G615" i="1" s="1"/>
  <c r="C615" i="1"/>
  <c r="H614" i="1"/>
  <c r="D614" i="1"/>
  <c r="G614" i="1" s="1"/>
  <c r="C614" i="1"/>
  <c r="D613" i="1"/>
  <c r="C613" i="1"/>
  <c r="D612" i="1"/>
  <c r="G612" i="1" s="1"/>
  <c r="C612" i="1"/>
  <c r="H611" i="1"/>
  <c r="D611" i="1"/>
  <c r="G611" i="1" s="1"/>
  <c r="C611" i="1"/>
  <c r="D610" i="1"/>
  <c r="G610" i="1" s="1"/>
  <c r="C610" i="1"/>
  <c r="D609" i="1"/>
  <c r="C609" i="1"/>
  <c r="D608" i="1"/>
  <c r="G608" i="1" s="1"/>
  <c r="C608" i="1"/>
  <c r="H607" i="1"/>
  <c r="D607" i="1"/>
  <c r="G607" i="1" s="1"/>
  <c r="C607" i="1"/>
  <c r="H606" i="1"/>
  <c r="D606" i="1"/>
  <c r="G606" i="1" s="1"/>
  <c r="C606" i="1"/>
  <c r="D605" i="1"/>
  <c r="C605" i="1"/>
  <c r="D604" i="1"/>
  <c r="G604" i="1" s="1"/>
  <c r="C604" i="1"/>
  <c r="H603" i="1"/>
  <c r="D603" i="1"/>
  <c r="G603" i="1" s="1"/>
  <c r="C603" i="1"/>
  <c r="D602" i="1"/>
  <c r="G602" i="1" s="1"/>
  <c r="C602" i="1"/>
  <c r="D601" i="1"/>
  <c r="C601" i="1"/>
  <c r="D600" i="1"/>
  <c r="G600" i="1" s="1"/>
  <c r="C600" i="1"/>
  <c r="D599" i="1"/>
  <c r="G599" i="1" s="1"/>
  <c r="C599" i="1"/>
  <c r="H598" i="1"/>
  <c r="D598" i="1"/>
  <c r="G598" i="1" s="1"/>
  <c r="C598" i="1"/>
  <c r="D597" i="1"/>
  <c r="C597" i="1"/>
  <c r="D596" i="1"/>
  <c r="G596" i="1" s="1"/>
  <c r="C596" i="1"/>
  <c r="H595" i="1"/>
  <c r="D595" i="1"/>
  <c r="G595" i="1" s="1"/>
  <c r="C595" i="1"/>
  <c r="D594" i="1"/>
  <c r="G594" i="1" s="1"/>
  <c r="C594" i="1"/>
  <c r="D593" i="1"/>
  <c r="C593" i="1"/>
  <c r="D592" i="1"/>
  <c r="G592" i="1" s="1"/>
  <c r="C592" i="1"/>
  <c r="H591" i="1"/>
  <c r="D591" i="1"/>
  <c r="G591" i="1" s="1"/>
  <c r="C591" i="1"/>
  <c r="H590" i="1"/>
  <c r="D590" i="1"/>
  <c r="G590" i="1" s="1"/>
  <c r="C590" i="1"/>
  <c r="D589" i="1"/>
  <c r="C589" i="1"/>
  <c r="D588" i="1"/>
  <c r="G588" i="1" s="1"/>
  <c r="C588" i="1"/>
  <c r="C587" i="1"/>
  <c r="H586" i="1"/>
  <c r="D586" i="1"/>
  <c r="G586" i="1" s="1"/>
  <c r="C586" i="1"/>
  <c r="D585" i="1"/>
  <c r="C585" i="1"/>
  <c r="D584" i="1"/>
  <c r="G584" i="1" s="1"/>
  <c r="C584" i="1"/>
  <c r="H583" i="1"/>
  <c r="D583" i="1"/>
  <c r="G583" i="1" s="1"/>
  <c r="C583" i="1"/>
  <c r="H582" i="1"/>
  <c r="D582" i="1"/>
  <c r="G582" i="1" s="1"/>
  <c r="C582" i="1"/>
  <c r="D581" i="1"/>
  <c r="C581" i="1"/>
  <c r="D580" i="1"/>
  <c r="G580" i="1" s="1"/>
  <c r="C580" i="1"/>
  <c r="H579" i="1"/>
  <c r="D579" i="1"/>
  <c r="G579" i="1" s="1"/>
  <c r="C579" i="1"/>
  <c r="H578" i="1"/>
  <c r="D578" i="1"/>
  <c r="G578" i="1" s="1"/>
  <c r="C578" i="1"/>
  <c r="D577" i="1"/>
  <c r="C577" i="1"/>
  <c r="D576" i="1"/>
  <c r="G576" i="1" s="1"/>
  <c r="C576" i="1"/>
  <c r="H575"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D537" i="1"/>
  <c r="G536" i="1"/>
  <c r="D536" i="1"/>
  <c r="H536" i="1" s="1"/>
  <c r="C536" i="1"/>
  <c r="D535" i="1"/>
  <c r="C535" i="1"/>
  <c r="D534" i="1"/>
  <c r="H534" i="1" s="1"/>
  <c r="C534" i="1"/>
  <c r="G533" i="1"/>
  <c r="D533" i="1"/>
  <c r="H533" i="1" s="1"/>
  <c r="C533" i="1"/>
  <c r="G532" i="1"/>
  <c r="D532" i="1"/>
  <c r="H532" i="1" s="1"/>
  <c r="C532" i="1"/>
  <c r="D531" i="1"/>
  <c r="C531" i="1"/>
  <c r="D530" i="1"/>
  <c r="H530" i="1" s="1"/>
  <c r="C530" i="1"/>
  <c r="G529" i="1"/>
  <c r="D529" i="1"/>
  <c r="H529" i="1" s="1"/>
  <c r="C529" i="1"/>
  <c r="G528" i="1"/>
  <c r="D528" i="1"/>
  <c r="H528" i="1" s="1"/>
  <c r="C528" i="1"/>
  <c r="G527" i="1"/>
  <c r="D527" i="1"/>
  <c r="H527" i="1" s="1"/>
  <c r="C527" i="1"/>
  <c r="G526" i="1"/>
  <c r="D526" i="1"/>
  <c r="H526" i="1" s="1"/>
  <c r="C526" i="1"/>
  <c r="D525" i="1"/>
  <c r="H525" i="1" s="1"/>
  <c r="C525" i="1"/>
  <c r="G524" i="1"/>
  <c r="D524" i="1"/>
  <c r="H524" i="1" s="1"/>
  <c r="C524" i="1"/>
  <c r="G521" i="1"/>
  <c r="D521" i="1"/>
  <c r="H521" i="1" s="1"/>
  <c r="C521" i="1"/>
  <c r="G520" i="1"/>
  <c r="D520" i="1"/>
  <c r="H520" i="1" s="1"/>
  <c r="C520" i="1"/>
  <c r="D519" i="1"/>
  <c r="H519" i="1" s="1"/>
  <c r="C519" i="1"/>
  <c r="G518" i="1"/>
  <c r="D518" i="1"/>
  <c r="H518" i="1" s="1"/>
  <c r="C518" i="1"/>
  <c r="G517" i="1"/>
  <c r="D517" i="1"/>
  <c r="H517" i="1" s="1"/>
  <c r="C517" i="1"/>
  <c r="G516" i="1"/>
  <c r="D516" i="1"/>
  <c r="H516" i="1" s="1"/>
  <c r="C516" i="1"/>
  <c r="D515" i="1"/>
  <c r="H515" i="1" s="1"/>
  <c r="C515" i="1"/>
  <c r="G514" i="1"/>
  <c r="D514" i="1"/>
  <c r="H514" i="1" s="1"/>
  <c r="C514" i="1"/>
  <c r="G513" i="1"/>
  <c r="D513" i="1"/>
  <c r="H513" i="1" s="1"/>
  <c r="C513" i="1"/>
  <c r="G512" i="1"/>
  <c r="D512" i="1"/>
  <c r="H512" i="1" s="1"/>
  <c r="C512" i="1"/>
  <c r="D511" i="1"/>
  <c r="H511" i="1" s="1"/>
  <c r="C511" i="1"/>
  <c r="G510" i="1"/>
  <c r="D510" i="1"/>
  <c r="H510" i="1" s="1"/>
  <c r="C510" i="1"/>
  <c r="D509" i="1"/>
  <c r="D508" i="1"/>
  <c r="H508" i="1" s="1"/>
  <c r="C508" i="1"/>
  <c r="G507" i="1"/>
  <c r="D507" i="1"/>
  <c r="H507" i="1" s="1"/>
  <c r="C507" i="1"/>
  <c r="G506" i="1"/>
  <c r="D506" i="1"/>
  <c r="H506" i="1" s="1"/>
  <c r="C506" i="1"/>
  <c r="G505" i="1"/>
  <c r="D505" i="1"/>
  <c r="H505" i="1" s="1"/>
  <c r="C505" i="1"/>
  <c r="D504" i="1"/>
  <c r="H504" i="1" s="1"/>
  <c r="C504" i="1"/>
  <c r="G503" i="1"/>
  <c r="D503" i="1"/>
  <c r="H503" i="1" s="1"/>
  <c r="C503" i="1"/>
  <c r="G502" i="1"/>
  <c r="D502" i="1"/>
  <c r="H502" i="1" s="1"/>
  <c r="C502" i="1"/>
  <c r="G501" i="1"/>
  <c r="D501" i="1"/>
  <c r="H501" i="1" s="1"/>
  <c r="C501" i="1"/>
  <c r="D500" i="1"/>
  <c r="H500" i="1" s="1"/>
  <c r="C500" i="1"/>
  <c r="G499" i="1"/>
  <c r="D499" i="1"/>
  <c r="H499" i="1" s="1"/>
  <c r="C499" i="1"/>
  <c r="G498" i="1"/>
  <c r="D498" i="1"/>
  <c r="H498" i="1" s="1"/>
  <c r="C498" i="1"/>
  <c r="G497" i="1"/>
  <c r="D497" i="1"/>
  <c r="H497" i="1" s="1"/>
  <c r="C497" i="1"/>
  <c r="D496" i="1"/>
  <c r="H496" i="1" s="1"/>
  <c r="C496" i="1"/>
  <c r="G495" i="1"/>
  <c r="D495" i="1"/>
  <c r="H495" i="1" s="1"/>
  <c r="C495" i="1"/>
  <c r="G494" i="1"/>
  <c r="D494" i="1"/>
  <c r="H494" i="1" s="1"/>
  <c r="C494" i="1"/>
  <c r="G493" i="1"/>
  <c r="D493" i="1"/>
  <c r="H493" i="1" s="1"/>
  <c r="C493" i="1"/>
  <c r="D492" i="1"/>
  <c r="H492" i="1" s="1"/>
  <c r="C492" i="1"/>
  <c r="G491" i="1"/>
  <c r="D491" i="1"/>
  <c r="H491" i="1" s="1"/>
  <c r="C491" i="1"/>
  <c r="D490" i="1"/>
  <c r="H490" i="1" s="1"/>
  <c r="C490" i="1"/>
  <c r="D489" i="1"/>
  <c r="H489" i="1" s="1"/>
  <c r="C489" i="1"/>
  <c r="D488" i="1"/>
  <c r="H488" i="1" s="1"/>
  <c r="C488" i="1"/>
  <c r="G487" i="1"/>
  <c r="D487" i="1"/>
  <c r="H487" i="1" s="1"/>
  <c r="C487" i="1"/>
  <c r="G486" i="1"/>
  <c r="D486" i="1"/>
  <c r="H486" i="1" s="1"/>
  <c r="C486" i="1"/>
  <c r="G485" i="1"/>
  <c r="D485" i="1"/>
  <c r="H485" i="1" s="1"/>
  <c r="C485" i="1"/>
  <c r="D484" i="1"/>
  <c r="H484" i="1" s="1"/>
  <c r="C484" i="1"/>
  <c r="G483" i="1"/>
  <c r="D483" i="1"/>
  <c r="H483" i="1" s="1"/>
  <c r="C483" i="1"/>
  <c r="G482" i="1"/>
  <c r="D482" i="1"/>
  <c r="H482" i="1" s="1"/>
  <c r="C482" i="1"/>
  <c r="G481" i="1"/>
  <c r="D481" i="1"/>
  <c r="H481" i="1" s="1"/>
  <c r="C481" i="1"/>
  <c r="D480" i="1"/>
  <c r="H480" i="1" s="1"/>
  <c r="C480" i="1"/>
  <c r="G479" i="1"/>
  <c r="D479" i="1"/>
  <c r="H479" i="1" s="1"/>
  <c r="C479" i="1"/>
  <c r="C478" i="1"/>
  <c r="G477" i="1"/>
  <c r="D477" i="1"/>
  <c r="H477" i="1" s="1"/>
  <c r="C477" i="1"/>
  <c r="D476" i="1"/>
  <c r="H476" i="1" s="1"/>
  <c r="C476" i="1"/>
  <c r="G475" i="1"/>
  <c r="D475" i="1"/>
  <c r="H475" i="1" s="1"/>
  <c r="C475" i="1"/>
  <c r="G474" i="1"/>
  <c r="D474" i="1"/>
  <c r="H474" i="1" s="1"/>
  <c r="C474" i="1"/>
  <c r="G473" i="1"/>
  <c r="D473" i="1"/>
  <c r="H473" i="1" s="1"/>
  <c r="C473" i="1"/>
  <c r="D472" i="1"/>
  <c r="H472" i="1" s="1"/>
  <c r="C472" i="1"/>
  <c r="G471" i="1"/>
  <c r="D471" i="1"/>
  <c r="H471" i="1" s="1"/>
  <c r="C471" i="1"/>
  <c r="G470" i="1"/>
  <c r="D470" i="1"/>
  <c r="H470" i="1" s="1"/>
  <c r="C470" i="1"/>
  <c r="G469" i="1"/>
  <c r="D469" i="1"/>
  <c r="H469" i="1" s="1"/>
  <c r="C469" i="1"/>
  <c r="D468" i="1"/>
  <c r="H468" i="1" s="1"/>
  <c r="C468" i="1"/>
  <c r="G467" i="1"/>
  <c r="D467" i="1"/>
  <c r="H467" i="1" s="1"/>
  <c r="C467" i="1"/>
  <c r="G466" i="1"/>
  <c r="D466" i="1"/>
  <c r="H466" i="1" s="1"/>
  <c r="C466" i="1"/>
  <c r="G465" i="1"/>
  <c r="D465" i="1"/>
  <c r="H465" i="1" s="1"/>
  <c r="C465" i="1"/>
  <c r="D464" i="1"/>
  <c r="H464" i="1" s="1"/>
  <c r="C464" i="1"/>
  <c r="G463" i="1"/>
  <c r="D463" i="1"/>
  <c r="H463" i="1" s="1"/>
  <c r="C463" i="1"/>
  <c r="G462" i="1"/>
  <c r="D462" i="1"/>
  <c r="H462" i="1" s="1"/>
  <c r="C462" i="1"/>
  <c r="G461" i="1"/>
  <c r="D461" i="1"/>
  <c r="H461" i="1" s="1"/>
  <c r="C461" i="1"/>
  <c r="D460" i="1"/>
  <c r="H460" i="1" s="1"/>
  <c r="C460" i="1"/>
  <c r="G459" i="1"/>
  <c r="D459" i="1"/>
  <c r="H459" i="1" s="1"/>
  <c r="C459" i="1"/>
  <c r="G458" i="1"/>
  <c r="D458" i="1"/>
  <c r="H458" i="1" s="1"/>
  <c r="C458" i="1"/>
  <c r="G457" i="1"/>
  <c r="D457" i="1"/>
  <c r="H457" i="1" s="1"/>
  <c r="C457" i="1"/>
  <c r="D456" i="1"/>
  <c r="H456" i="1" s="1"/>
  <c r="C456" i="1"/>
  <c r="G455" i="1"/>
  <c r="D455" i="1"/>
  <c r="H455" i="1" s="1"/>
  <c r="C455" i="1"/>
  <c r="G454" i="1"/>
  <c r="D454" i="1"/>
  <c r="H454" i="1" s="1"/>
  <c r="C454" i="1"/>
  <c r="G453" i="1"/>
  <c r="D453" i="1"/>
  <c r="H453" i="1" s="1"/>
  <c r="C453" i="1"/>
  <c r="D452" i="1"/>
  <c r="H452" i="1" s="1"/>
  <c r="C452" i="1"/>
  <c r="G451" i="1"/>
  <c r="D451" i="1"/>
  <c r="H451" i="1" s="1"/>
  <c r="C451" i="1"/>
  <c r="G450" i="1"/>
  <c r="D450" i="1"/>
  <c r="H450" i="1" s="1"/>
  <c r="C450" i="1"/>
  <c r="G449" i="1"/>
  <c r="D449" i="1"/>
  <c r="H449" i="1" s="1"/>
  <c r="C449" i="1"/>
  <c r="D448" i="1"/>
  <c r="H448" i="1" s="1"/>
  <c r="C448" i="1"/>
  <c r="G447" i="1"/>
  <c r="D447" i="1"/>
  <c r="H447" i="1" s="1"/>
  <c r="C447" i="1"/>
  <c r="G446" i="1"/>
  <c r="D446" i="1"/>
  <c r="H446" i="1" s="1"/>
  <c r="C446" i="1"/>
  <c r="G445" i="1"/>
  <c r="D445" i="1"/>
  <c r="H445" i="1" s="1"/>
  <c r="C445" i="1"/>
  <c r="D444" i="1"/>
  <c r="H444" i="1" s="1"/>
  <c r="C444" i="1"/>
  <c r="G443" i="1"/>
  <c r="D443" i="1"/>
  <c r="H443" i="1" s="1"/>
  <c r="C443" i="1"/>
  <c r="G442" i="1"/>
  <c r="D442" i="1"/>
  <c r="H442" i="1" s="1"/>
  <c r="C442" i="1"/>
  <c r="G441" i="1"/>
  <c r="D441" i="1"/>
  <c r="H441" i="1" s="1"/>
  <c r="C441" i="1"/>
  <c r="D440" i="1"/>
  <c r="H440" i="1" s="1"/>
  <c r="C440" i="1"/>
  <c r="G439" i="1"/>
  <c r="D439" i="1"/>
  <c r="H439" i="1" s="1"/>
  <c r="C439" i="1"/>
  <c r="G438" i="1"/>
  <c r="D438" i="1"/>
  <c r="H438" i="1" s="1"/>
  <c r="C438" i="1"/>
  <c r="G437" i="1"/>
  <c r="D437" i="1"/>
  <c r="H437" i="1" s="1"/>
  <c r="C437" i="1"/>
  <c r="D436" i="1"/>
  <c r="H436" i="1" s="1"/>
  <c r="C436" i="1"/>
  <c r="G435" i="1"/>
  <c r="D435" i="1"/>
  <c r="H435" i="1" s="1"/>
  <c r="C435" i="1"/>
  <c r="G434" i="1"/>
  <c r="D434" i="1"/>
  <c r="H434" i="1" s="1"/>
  <c r="C434" i="1"/>
  <c r="G433" i="1"/>
  <c r="D433" i="1"/>
  <c r="H433" i="1" s="1"/>
  <c r="C433" i="1"/>
  <c r="D432" i="1"/>
  <c r="H432" i="1" s="1"/>
  <c r="C432" i="1"/>
  <c r="G431" i="1"/>
  <c r="D431" i="1"/>
  <c r="H431" i="1" s="1"/>
  <c r="C431" i="1"/>
  <c r="G430" i="1"/>
  <c r="D430" i="1"/>
  <c r="H430" i="1" s="1"/>
  <c r="C430" i="1"/>
  <c r="G429" i="1"/>
  <c r="D429" i="1"/>
  <c r="H429" i="1" s="1"/>
  <c r="C429" i="1"/>
  <c r="D428" i="1"/>
  <c r="H428" i="1" s="1"/>
  <c r="C428" i="1"/>
  <c r="G427" i="1"/>
  <c r="D427" i="1"/>
  <c r="H427" i="1" s="1"/>
  <c r="C427" i="1"/>
  <c r="G426" i="1"/>
  <c r="D426" i="1"/>
  <c r="H426" i="1" s="1"/>
  <c r="C426" i="1"/>
  <c r="G425" i="1"/>
  <c r="D425" i="1"/>
  <c r="H425" i="1" s="1"/>
  <c r="C425" i="1"/>
  <c r="D424" i="1"/>
  <c r="H424" i="1" s="1"/>
  <c r="C424" i="1"/>
  <c r="G423" i="1"/>
  <c r="D423" i="1"/>
  <c r="H423" i="1" s="1"/>
  <c r="C423" i="1"/>
  <c r="G422" i="1"/>
  <c r="D422" i="1"/>
  <c r="H422" i="1" s="1"/>
  <c r="C422" i="1"/>
  <c r="G421" i="1"/>
  <c r="D421" i="1"/>
  <c r="H421" i="1" s="1"/>
  <c r="C421" i="1"/>
  <c r="D420" i="1"/>
  <c r="H420" i="1" s="1"/>
  <c r="C420" i="1"/>
  <c r="G419" i="1"/>
  <c r="D419" i="1"/>
  <c r="H419" i="1" s="1"/>
  <c r="C419" i="1"/>
  <c r="G418" i="1"/>
  <c r="D418" i="1"/>
  <c r="H418" i="1" s="1"/>
  <c r="C418" i="1"/>
  <c r="G417" i="1"/>
  <c r="D417" i="1"/>
  <c r="H417" i="1" s="1"/>
  <c r="C417" i="1"/>
  <c r="D416" i="1"/>
  <c r="H416" i="1" s="1"/>
  <c r="C416" i="1"/>
  <c r="D415" i="1"/>
  <c r="G413" i="1"/>
  <c r="D413" i="1"/>
  <c r="H413" i="1" s="1"/>
  <c r="C413" i="1"/>
  <c r="C412" i="1"/>
  <c r="D411" i="1"/>
  <c r="H411" i="1" s="1"/>
  <c r="C411" i="1"/>
  <c r="D406" i="1"/>
  <c r="H406" i="1" s="1"/>
  <c r="C406" i="1"/>
  <c r="G405" i="1"/>
  <c r="D405" i="1"/>
  <c r="H405" i="1" s="1"/>
  <c r="C405" i="1"/>
  <c r="G404" i="1"/>
  <c r="D404" i="1"/>
  <c r="H404" i="1" s="1"/>
  <c r="C404" i="1"/>
  <c r="G401" i="1"/>
  <c r="D401" i="1"/>
  <c r="H401" i="1" s="1"/>
  <c r="C401" i="1"/>
  <c r="D400" i="1"/>
  <c r="H400" i="1" s="1"/>
  <c r="C400" i="1"/>
  <c r="G399" i="1"/>
  <c r="D399" i="1"/>
  <c r="H399" i="1" s="1"/>
  <c r="C399" i="1"/>
  <c r="D398" i="1"/>
  <c r="H398" i="1" s="1"/>
  <c r="C398" i="1"/>
  <c r="D397" i="1"/>
  <c r="H397" i="1" s="1"/>
  <c r="C397" i="1"/>
  <c r="D396" i="1"/>
  <c r="H396" i="1" s="1"/>
  <c r="C396" i="1"/>
  <c r="C395" i="1"/>
  <c r="G394" i="1"/>
  <c r="D394" i="1"/>
  <c r="H394" i="1" s="1"/>
  <c r="C394" i="1"/>
  <c r="G393" i="1"/>
  <c r="D393" i="1"/>
  <c r="H393" i="1" s="1"/>
  <c r="C393" i="1"/>
  <c r="D392" i="1"/>
  <c r="H392" i="1" s="1"/>
  <c r="C392" i="1"/>
  <c r="D391" i="1"/>
  <c r="G390" i="1"/>
  <c r="D390" i="1"/>
  <c r="H390" i="1" s="1"/>
  <c r="C390" i="1"/>
  <c r="D389" i="1"/>
  <c r="H389" i="1" s="1"/>
  <c r="C389" i="1"/>
  <c r="G388" i="1"/>
  <c r="D388" i="1"/>
  <c r="H388" i="1" s="1"/>
  <c r="C388" i="1"/>
  <c r="G387" i="1"/>
  <c r="D387" i="1"/>
  <c r="H387" i="1" s="1"/>
  <c r="C387" i="1"/>
  <c r="G386" i="1"/>
  <c r="D386" i="1"/>
  <c r="H386" i="1" s="1"/>
  <c r="C386" i="1"/>
  <c r="D385" i="1"/>
  <c r="H385" i="1" s="1"/>
  <c r="C385" i="1"/>
  <c r="D384" i="1"/>
  <c r="H384" i="1" s="1"/>
  <c r="C384" i="1"/>
  <c r="D383" i="1"/>
  <c r="H383" i="1" s="1"/>
  <c r="C383" i="1"/>
  <c r="G382" i="1"/>
  <c r="D382" i="1"/>
  <c r="H382" i="1" s="1"/>
  <c r="C382" i="1"/>
  <c r="D381" i="1"/>
  <c r="H381" i="1" s="1"/>
  <c r="C381" i="1"/>
  <c r="G380" i="1"/>
  <c r="D380" i="1"/>
  <c r="H380" i="1" s="1"/>
  <c r="C380" i="1"/>
  <c r="G379" i="1"/>
  <c r="D379" i="1"/>
  <c r="H379" i="1" s="1"/>
  <c r="C379" i="1"/>
  <c r="G378" i="1"/>
  <c r="D378" i="1"/>
  <c r="H378" i="1" s="1"/>
  <c r="C378" i="1"/>
  <c r="D377" i="1"/>
  <c r="H377" i="1" s="1"/>
  <c r="C377" i="1"/>
  <c r="G376" i="1"/>
  <c r="D376" i="1"/>
  <c r="H376" i="1" s="1"/>
  <c r="C376" i="1"/>
  <c r="G375" i="1"/>
  <c r="D375" i="1"/>
  <c r="H375" i="1" s="1"/>
  <c r="C375" i="1"/>
  <c r="G374" i="1"/>
  <c r="D374" i="1"/>
  <c r="H374" i="1" s="1"/>
  <c r="C374" i="1"/>
  <c r="D373" i="1"/>
  <c r="H373" i="1" s="1"/>
  <c r="C373" i="1"/>
  <c r="G372" i="1"/>
  <c r="D372" i="1"/>
  <c r="H372" i="1" s="1"/>
  <c r="C372" i="1"/>
  <c r="G371" i="1"/>
  <c r="D371" i="1"/>
  <c r="H371" i="1" s="1"/>
  <c r="C371" i="1"/>
  <c r="G370" i="1"/>
  <c r="D370" i="1"/>
  <c r="H370" i="1" s="1"/>
  <c r="C370" i="1"/>
  <c r="D369" i="1"/>
  <c r="H369" i="1" s="1"/>
  <c r="C369" i="1"/>
  <c r="G368" i="1"/>
  <c r="D368" i="1"/>
  <c r="H368" i="1" s="1"/>
  <c r="C368" i="1"/>
  <c r="G367" i="1"/>
  <c r="D367" i="1"/>
  <c r="H367" i="1" s="1"/>
  <c r="C367" i="1"/>
  <c r="G366" i="1"/>
  <c r="D366" i="1"/>
  <c r="H366" i="1" s="1"/>
  <c r="C366" i="1"/>
  <c r="D365" i="1"/>
  <c r="H365" i="1" s="1"/>
  <c r="C365" i="1"/>
  <c r="G364" i="1"/>
  <c r="D364" i="1"/>
  <c r="H364" i="1" s="1"/>
  <c r="C364" i="1"/>
  <c r="G363" i="1"/>
  <c r="D363" i="1"/>
  <c r="H363" i="1" s="1"/>
  <c r="C363" i="1"/>
  <c r="G362" i="1"/>
  <c r="D362" i="1"/>
  <c r="H362" i="1" s="1"/>
  <c r="C362" i="1"/>
  <c r="D361" i="1"/>
  <c r="H361" i="1" s="1"/>
  <c r="C361" i="1"/>
  <c r="G360" i="1"/>
  <c r="D360" i="1"/>
  <c r="H360" i="1" s="1"/>
  <c r="C360" i="1"/>
  <c r="D359" i="1"/>
  <c r="H359" i="1" s="1"/>
  <c r="C359" i="1"/>
  <c r="C358" i="1"/>
  <c r="D357" i="1"/>
  <c r="H357" i="1" s="1"/>
  <c r="C357" i="1"/>
  <c r="G356" i="1"/>
  <c r="D356" i="1"/>
  <c r="H356" i="1" s="1"/>
  <c r="C356" i="1"/>
  <c r="G355" i="1"/>
  <c r="D355" i="1"/>
  <c r="H355" i="1" s="1"/>
  <c r="C355" i="1"/>
  <c r="G354" i="1"/>
  <c r="D354" i="1"/>
  <c r="H354" i="1" s="1"/>
  <c r="C354" i="1"/>
  <c r="D353" i="1"/>
  <c r="H353" i="1" s="1"/>
  <c r="C353" i="1"/>
  <c r="G352" i="1"/>
  <c r="D352" i="1"/>
  <c r="H352" i="1" s="1"/>
  <c r="C352" i="1"/>
  <c r="D351" i="1"/>
  <c r="D350" i="1"/>
  <c r="H350" i="1" s="1"/>
  <c r="C350" i="1"/>
  <c r="G349" i="1"/>
  <c r="D349" i="1"/>
  <c r="H349" i="1" s="1"/>
  <c r="C349" i="1"/>
  <c r="G348" i="1"/>
  <c r="D348" i="1"/>
  <c r="H348" i="1" s="1"/>
  <c r="C348" i="1"/>
  <c r="G347" i="1"/>
  <c r="D347" i="1"/>
  <c r="H347" i="1" s="1"/>
  <c r="C347" i="1"/>
  <c r="D346" i="1"/>
  <c r="D344" i="1"/>
  <c r="H344" i="1" s="1"/>
  <c r="C344" i="1"/>
  <c r="G343" i="1"/>
  <c r="D343" i="1"/>
  <c r="H343" i="1" s="1"/>
  <c r="C343" i="1"/>
  <c r="G342" i="1"/>
  <c r="D342" i="1"/>
  <c r="H342" i="1" s="1"/>
  <c r="C342" i="1"/>
  <c r="G341" i="1"/>
  <c r="D341" i="1"/>
  <c r="H341" i="1" s="1"/>
  <c r="C341" i="1"/>
  <c r="D340" i="1"/>
  <c r="H340" i="1" s="1"/>
  <c r="C340" i="1"/>
  <c r="G339" i="1"/>
  <c r="D339" i="1"/>
  <c r="H339" i="1" s="1"/>
  <c r="C339" i="1"/>
  <c r="G338" i="1"/>
  <c r="D338" i="1"/>
  <c r="H338" i="1" s="1"/>
  <c r="C338" i="1"/>
  <c r="G337" i="1"/>
  <c r="D337" i="1"/>
  <c r="H337" i="1" s="1"/>
  <c r="C337" i="1"/>
  <c r="D336" i="1"/>
  <c r="H336" i="1" s="1"/>
  <c r="C336" i="1"/>
  <c r="G335" i="1"/>
  <c r="D335" i="1"/>
  <c r="H335" i="1" s="1"/>
  <c r="C335" i="1"/>
  <c r="G334" i="1"/>
  <c r="D334" i="1"/>
  <c r="H334" i="1" s="1"/>
  <c r="C334" i="1"/>
  <c r="G333" i="1"/>
  <c r="D333" i="1"/>
  <c r="H333" i="1" s="1"/>
  <c r="C333" i="1"/>
  <c r="D332" i="1"/>
  <c r="H332" i="1" s="1"/>
  <c r="C332" i="1"/>
  <c r="G331" i="1"/>
  <c r="D331" i="1"/>
  <c r="H331" i="1" s="1"/>
  <c r="C331" i="1"/>
  <c r="G330" i="1"/>
  <c r="D330" i="1"/>
  <c r="H330" i="1" s="1"/>
  <c r="C330" i="1"/>
  <c r="G329" i="1"/>
  <c r="D329" i="1"/>
  <c r="H329" i="1" s="1"/>
  <c r="C329" i="1"/>
  <c r="D328" i="1"/>
  <c r="H328" i="1" s="1"/>
  <c r="C328" i="1"/>
  <c r="G327" i="1"/>
  <c r="D327" i="1"/>
  <c r="H327" i="1" s="1"/>
  <c r="C327" i="1"/>
  <c r="C326" i="1"/>
  <c r="G325" i="1"/>
  <c r="D325" i="1"/>
  <c r="H325" i="1" s="1"/>
  <c r="C325" i="1"/>
  <c r="D324" i="1"/>
  <c r="H324" i="1" s="1"/>
  <c r="C324" i="1"/>
  <c r="G323" i="1"/>
  <c r="D323" i="1"/>
  <c r="H323" i="1" s="1"/>
  <c r="C323" i="1"/>
  <c r="G322" i="1"/>
  <c r="D322" i="1"/>
  <c r="H322" i="1" s="1"/>
  <c r="C322" i="1"/>
  <c r="G321" i="1"/>
  <c r="D321" i="1"/>
  <c r="H321" i="1" s="1"/>
  <c r="C321" i="1"/>
  <c r="D320" i="1"/>
  <c r="H320" i="1" s="1"/>
  <c r="C320" i="1"/>
  <c r="G319" i="1"/>
  <c r="D319" i="1"/>
  <c r="H319" i="1" s="1"/>
  <c r="C319" i="1"/>
  <c r="G318" i="1"/>
  <c r="D318" i="1"/>
  <c r="H318" i="1" s="1"/>
  <c r="C318" i="1"/>
  <c r="G317" i="1"/>
  <c r="D317" i="1"/>
  <c r="H317" i="1" s="1"/>
  <c r="C317" i="1"/>
  <c r="D316" i="1"/>
  <c r="H316" i="1" s="1"/>
  <c r="C316" i="1"/>
  <c r="G315" i="1"/>
  <c r="D315" i="1"/>
  <c r="H315" i="1" s="1"/>
  <c r="C315" i="1"/>
  <c r="G314" i="1"/>
  <c r="D314" i="1"/>
  <c r="H314" i="1" s="1"/>
  <c r="C314" i="1"/>
  <c r="G313" i="1"/>
  <c r="D313" i="1"/>
  <c r="H313" i="1" s="1"/>
  <c r="C313" i="1"/>
  <c r="D312" i="1"/>
  <c r="H312" i="1" s="1"/>
  <c r="C312" i="1"/>
  <c r="G311" i="1"/>
  <c r="D311" i="1"/>
  <c r="H311" i="1" s="1"/>
  <c r="C311" i="1"/>
  <c r="G310" i="1"/>
  <c r="D310" i="1"/>
  <c r="H310" i="1" s="1"/>
  <c r="C310" i="1"/>
  <c r="G309" i="1"/>
  <c r="D309" i="1"/>
  <c r="H309" i="1" s="1"/>
  <c r="C309" i="1"/>
  <c r="D308" i="1"/>
  <c r="H308" i="1" s="1"/>
  <c r="C308" i="1"/>
  <c r="G307" i="1"/>
  <c r="D307" i="1"/>
  <c r="H307" i="1" s="1"/>
  <c r="C307" i="1"/>
  <c r="C306" i="1"/>
  <c r="G305" i="1"/>
  <c r="D305" i="1"/>
  <c r="H305" i="1" s="1"/>
  <c r="C305" i="1"/>
  <c r="D304" i="1"/>
  <c r="H304" i="1" s="1"/>
  <c r="C304" i="1"/>
  <c r="G303" i="1"/>
  <c r="D303" i="1"/>
  <c r="H303" i="1" s="1"/>
  <c r="C303" i="1"/>
  <c r="G302" i="1"/>
  <c r="D302" i="1"/>
  <c r="H302" i="1" s="1"/>
  <c r="C302" i="1"/>
  <c r="G301" i="1"/>
  <c r="D301" i="1"/>
  <c r="H301" i="1" s="1"/>
  <c r="C301" i="1"/>
  <c r="D300" i="1"/>
  <c r="H300" i="1" s="1"/>
  <c r="C300" i="1"/>
  <c r="G299" i="1"/>
  <c r="D299" i="1"/>
  <c r="H299" i="1" s="1"/>
  <c r="C299" i="1"/>
  <c r="G298" i="1"/>
  <c r="D298" i="1"/>
  <c r="H298" i="1" s="1"/>
  <c r="C298" i="1"/>
  <c r="G297" i="1"/>
  <c r="D297" i="1"/>
  <c r="H297" i="1" s="1"/>
  <c r="C297" i="1"/>
  <c r="D296" i="1"/>
  <c r="H296" i="1" s="1"/>
  <c r="C296" i="1"/>
  <c r="G295" i="1"/>
  <c r="D295" i="1"/>
  <c r="H295" i="1" s="1"/>
  <c r="C295" i="1"/>
  <c r="G292" i="1"/>
  <c r="D292" i="1"/>
  <c r="H292" i="1" s="1"/>
  <c r="C292" i="1"/>
  <c r="G291" i="1"/>
  <c r="D291" i="1"/>
  <c r="H291" i="1" s="1"/>
  <c r="C291" i="1"/>
  <c r="D290" i="1"/>
  <c r="H290" i="1" s="1"/>
  <c r="C290" i="1"/>
  <c r="G289" i="1"/>
  <c r="D289" i="1"/>
  <c r="H289" i="1" s="1"/>
  <c r="C289" i="1"/>
  <c r="D288" i="1"/>
  <c r="H288" i="1" s="1"/>
  <c r="C288" i="1"/>
  <c r="G284" i="1"/>
  <c r="D284" i="1"/>
  <c r="H284" i="1" s="1"/>
  <c r="C284" i="1"/>
  <c r="G283" i="1"/>
  <c r="D283" i="1"/>
  <c r="H283" i="1" s="1"/>
  <c r="C283" i="1"/>
  <c r="G282" i="1"/>
  <c r="D282" i="1"/>
  <c r="H282" i="1" s="1"/>
  <c r="C282" i="1"/>
  <c r="D281" i="1"/>
  <c r="H281" i="1" s="1"/>
  <c r="C281" i="1"/>
  <c r="G280" i="1"/>
  <c r="D280" i="1"/>
  <c r="H280" i="1" s="1"/>
  <c r="C280" i="1"/>
  <c r="G279" i="1"/>
  <c r="D279" i="1"/>
  <c r="H279" i="1" s="1"/>
  <c r="C279" i="1"/>
  <c r="G278" i="1"/>
  <c r="D278" i="1"/>
  <c r="H278" i="1" s="1"/>
  <c r="C278" i="1"/>
  <c r="D277" i="1"/>
  <c r="H277" i="1" s="1"/>
  <c r="C277" i="1"/>
  <c r="G276" i="1"/>
  <c r="D276" i="1"/>
  <c r="H276" i="1" s="1"/>
  <c r="C276" i="1"/>
  <c r="G275" i="1"/>
  <c r="D275" i="1"/>
  <c r="H275" i="1" s="1"/>
  <c r="C275" i="1"/>
  <c r="G274" i="1"/>
  <c r="D274" i="1"/>
  <c r="H274" i="1" s="1"/>
  <c r="C274" i="1"/>
  <c r="D273" i="1"/>
  <c r="H273" i="1" s="1"/>
  <c r="C273" i="1"/>
  <c r="G272" i="1"/>
  <c r="D272" i="1"/>
  <c r="H272" i="1" s="1"/>
  <c r="C272" i="1"/>
  <c r="G271" i="1"/>
  <c r="D271" i="1"/>
  <c r="H271" i="1" s="1"/>
  <c r="C271" i="1"/>
  <c r="G270" i="1"/>
  <c r="D270" i="1"/>
  <c r="H270" i="1" s="1"/>
  <c r="C270" i="1"/>
  <c r="D269" i="1"/>
  <c r="H269" i="1" s="1"/>
  <c r="C269" i="1"/>
  <c r="G268" i="1"/>
  <c r="D268" i="1"/>
  <c r="H268" i="1" s="1"/>
  <c r="C268" i="1"/>
  <c r="G267" i="1"/>
  <c r="D267" i="1"/>
  <c r="H267" i="1" s="1"/>
  <c r="C267" i="1"/>
  <c r="G266" i="1"/>
  <c r="D266" i="1"/>
  <c r="H266" i="1" s="1"/>
  <c r="C266" i="1"/>
  <c r="D265" i="1"/>
  <c r="H265" i="1" s="1"/>
  <c r="C265" i="1"/>
  <c r="G264" i="1"/>
  <c r="D264" i="1"/>
  <c r="H264" i="1" s="1"/>
  <c r="C264" i="1"/>
  <c r="G263" i="1"/>
  <c r="D263" i="1"/>
  <c r="H263" i="1" s="1"/>
  <c r="C263" i="1"/>
  <c r="G262" i="1"/>
  <c r="D262" i="1"/>
  <c r="H262" i="1" s="1"/>
  <c r="C262" i="1"/>
  <c r="D261" i="1"/>
  <c r="H261" i="1" s="1"/>
  <c r="C261" i="1"/>
  <c r="C260" i="1"/>
  <c r="D258" i="1"/>
  <c r="H258" i="1" s="1"/>
  <c r="C258" i="1"/>
  <c r="D257" i="1"/>
  <c r="H257" i="1" s="1"/>
  <c r="C257" i="1"/>
  <c r="D256" i="1"/>
  <c r="H256" i="1" s="1"/>
  <c r="C256" i="1"/>
  <c r="D255" i="1"/>
  <c r="H255" i="1" s="1"/>
  <c r="C255" i="1"/>
  <c r="D254" i="1"/>
  <c r="H254" i="1" s="1"/>
  <c r="C254" i="1"/>
  <c r="G253" i="1"/>
  <c r="D253" i="1"/>
  <c r="H253" i="1" s="1"/>
  <c r="C253" i="1"/>
  <c r="G252" i="1"/>
  <c r="D252" i="1"/>
  <c r="H252" i="1" s="1"/>
  <c r="C252" i="1"/>
  <c r="G251" i="1"/>
  <c r="D251" i="1"/>
  <c r="H251" i="1" s="1"/>
  <c r="C251" i="1"/>
  <c r="D250" i="1"/>
  <c r="H250" i="1" s="1"/>
  <c r="C250" i="1"/>
  <c r="G249" i="1"/>
  <c r="D249" i="1"/>
  <c r="H249" i="1" s="1"/>
  <c r="C249" i="1"/>
  <c r="D248" i="1"/>
  <c r="D247" i="1"/>
  <c r="H247" i="1" s="1"/>
  <c r="C247" i="1"/>
  <c r="G246" i="1"/>
  <c r="D246" i="1"/>
  <c r="H246" i="1" s="1"/>
  <c r="C246" i="1"/>
  <c r="G245" i="1"/>
  <c r="D245" i="1"/>
  <c r="H245" i="1" s="1"/>
  <c r="C245" i="1"/>
  <c r="G244" i="1"/>
  <c r="D244" i="1"/>
  <c r="H244" i="1" s="1"/>
  <c r="C244" i="1"/>
  <c r="D243" i="1"/>
  <c r="H243" i="1" s="1"/>
  <c r="C243" i="1"/>
  <c r="G242" i="1"/>
  <c r="D242" i="1"/>
  <c r="H242" i="1" s="1"/>
  <c r="C242" i="1"/>
  <c r="G241" i="1"/>
  <c r="D241" i="1"/>
  <c r="H241" i="1" s="1"/>
  <c r="C241" i="1"/>
  <c r="G240" i="1"/>
  <c r="D240" i="1"/>
  <c r="H240" i="1" s="1"/>
  <c r="C240" i="1"/>
  <c r="D239" i="1"/>
  <c r="H239" i="1" s="1"/>
  <c r="C239" i="1"/>
  <c r="G238" i="1"/>
  <c r="D238" i="1"/>
  <c r="H238" i="1" s="1"/>
  <c r="C238" i="1"/>
  <c r="G237" i="1"/>
  <c r="D237" i="1"/>
  <c r="H237" i="1" s="1"/>
  <c r="C237" i="1"/>
  <c r="D236" i="1"/>
  <c r="H236" i="1" s="1"/>
  <c r="C236" i="1"/>
  <c r="D235" i="1"/>
  <c r="H235" i="1" s="1"/>
  <c r="C235" i="1"/>
  <c r="G234" i="1"/>
  <c r="D234" i="1"/>
  <c r="H234" i="1" s="1"/>
  <c r="C234" i="1"/>
  <c r="D233" i="1"/>
  <c r="H233" i="1" s="1"/>
  <c r="C233" i="1"/>
  <c r="D232" i="1"/>
  <c r="H232" i="1" s="1"/>
  <c r="C232" i="1"/>
  <c r="D231" i="1"/>
  <c r="H231" i="1" s="1"/>
  <c r="C231" i="1"/>
  <c r="G230" i="1"/>
  <c r="D230" i="1"/>
  <c r="H230" i="1" s="1"/>
  <c r="C230" i="1"/>
  <c r="G229" i="1"/>
  <c r="D229" i="1"/>
  <c r="H229" i="1" s="1"/>
  <c r="C229" i="1"/>
  <c r="G228" i="1"/>
  <c r="D228" i="1"/>
  <c r="H228" i="1" s="1"/>
  <c r="C228" i="1"/>
  <c r="D227" i="1"/>
  <c r="H227" i="1" s="1"/>
  <c r="C227" i="1"/>
  <c r="G226" i="1"/>
  <c r="D226" i="1"/>
  <c r="H226" i="1" s="1"/>
  <c r="C226" i="1"/>
  <c r="G225" i="1"/>
  <c r="D225" i="1"/>
  <c r="H225" i="1" s="1"/>
  <c r="C225" i="1"/>
  <c r="G224" i="1"/>
  <c r="D224" i="1"/>
  <c r="H224" i="1" s="1"/>
  <c r="C224" i="1"/>
  <c r="D223" i="1"/>
  <c r="H223" i="1" s="1"/>
  <c r="C223" i="1"/>
  <c r="G222" i="1"/>
  <c r="D222" i="1"/>
  <c r="H222" i="1" s="1"/>
  <c r="C222" i="1"/>
  <c r="G221"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G189" i="1"/>
  <c r="D189" i="1"/>
  <c r="H189" i="1" s="1"/>
  <c r="C189" i="1"/>
  <c r="D188" i="1"/>
  <c r="H188" i="1" s="1"/>
  <c r="C188" i="1"/>
  <c r="H187" i="1"/>
  <c r="G187" i="1"/>
  <c r="D187" i="1"/>
  <c r="C187" i="1"/>
  <c r="G186" i="1"/>
  <c r="D186" i="1"/>
  <c r="H186" i="1" s="1"/>
  <c r="C186" i="1"/>
  <c r="D185" i="1"/>
  <c r="H185" i="1" s="1"/>
  <c r="C185" i="1"/>
  <c r="C184" i="1"/>
  <c r="H183" i="1"/>
  <c r="G183" i="1"/>
  <c r="D183" i="1"/>
  <c r="C183" i="1"/>
  <c r="H182" i="1"/>
  <c r="G182" i="1"/>
  <c r="D182" i="1"/>
  <c r="C182" i="1"/>
  <c r="D181" i="1"/>
  <c r="H181" i="1" s="1"/>
  <c r="C181" i="1"/>
  <c r="H180" i="1"/>
  <c r="G180" i="1"/>
  <c r="D180" i="1"/>
  <c r="C180" i="1"/>
  <c r="H179" i="1"/>
  <c r="D179" i="1"/>
  <c r="G179" i="1" s="1"/>
  <c r="C179" i="1"/>
  <c r="H178" i="1"/>
  <c r="G178" i="1"/>
  <c r="D178" i="1"/>
  <c r="C178" i="1"/>
  <c r="H177" i="1"/>
  <c r="D177" i="1"/>
  <c r="G177" i="1" s="1"/>
  <c r="C177" i="1"/>
  <c r="D176" i="1"/>
  <c r="H176" i="1" s="1"/>
  <c r="C176" i="1"/>
  <c r="D175" i="1"/>
  <c r="H175" i="1" s="1"/>
  <c r="C175" i="1"/>
  <c r="H174" i="1"/>
  <c r="G174" i="1"/>
  <c r="D174" i="1"/>
  <c r="C174" i="1"/>
  <c r="D173" i="1"/>
  <c r="G173" i="1" s="1"/>
  <c r="C173" i="1"/>
  <c r="D172" i="1"/>
  <c r="H172" i="1" s="1"/>
  <c r="C172" i="1"/>
  <c r="H171" i="1"/>
  <c r="G171" i="1"/>
  <c r="D171" i="1"/>
  <c r="C171" i="1"/>
  <c r="H170" i="1"/>
  <c r="G170" i="1"/>
  <c r="D170" i="1"/>
  <c r="C170" i="1"/>
  <c r="H169" i="1"/>
  <c r="D169" i="1"/>
  <c r="G169" i="1" s="1"/>
  <c r="C169" i="1"/>
  <c r="H168" i="1"/>
  <c r="D168" i="1"/>
  <c r="G168" i="1" s="1"/>
  <c r="C168" i="1"/>
  <c r="H167" i="1"/>
  <c r="G167" i="1"/>
  <c r="D167" i="1"/>
  <c r="C167" i="1"/>
  <c r="H166" i="1"/>
  <c r="G166" i="1"/>
  <c r="D166" i="1"/>
  <c r="C166" i="1"/>
  <c r="H165" i="1"/>
  <c r="D165" i="1"/>
  <c r="G165" i="1" s="1"/>
  <c r="C165" i="1"/>
  <c r="H164" i="1"/>
  <c r="G164" i="1"/>
  <c r="D164" i="1"/>
  <c r="C164" i="1"/>
  <c r="D163" i="1"/>
  <c r="H163" i="1" s="1"/>
  <c r="C163" i="1"/>
  <c r="G162" i="1"/>
  <c r="D162" i="1"/>
  <c r="H162" i="1" s="1"/>
  <c r="C162" i="1"/>
  <c r="H161" i="1"/>
  <c r="G161" i="1"/>
  <c r="D161" i="1"/>
  <c r="C161" i="1"/>
  <c r="D160" i="1"/>
  <c r="H160" i="1" s="1"/>
  <c r="C160" i="1"/>
  <c r="D158" i="1"/>
  <c r="H158" i="1" s="1"/>
  <c r="C158" i="1"/>
  <c r="D157" i="1"/>
  <c r="G157" i="1" s="1"/>
  <c r="C157" i="1"/>
  <c r="D156" i="1"/>
  <c r="H156" i="1" s="1"/>
  <c r="C156" i="1"/>
  <c r="C155" i="1"/>
  <c r="D154" i="1"/>
  <c r="H154" i="1" s="1"/>
  <c r="C154" i="1"/>
  <c r="D153" i="1"/>
  <c r="H153" i="1" s="1"/>
  <c r="C153" i="1"/>
  <c r="D152" i="1"/>
  <c r="G152" i="1" s="1"/>
  <c r="C152" i="1"/>
  <c r="D151" i="1"/>
  <c r="H151" i="1" s="1"/>
  <c r="C151"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D119" i="1"/>
  <c r="G119" i="1" s="1"/>
  <c r="C119" i="1"/>
  <c r="D118" i="1"/>
  <c r="G118" i="1" s="1"/>
  <c r="C118" i="1"/>
  <c r="D117" i="1"/>
  <c r="H117" i="1" s="1"/>
  <c r="C117" i="1"/>
  <c r="D116" i="1"/>
  <c r="G116" i="1" s="1"/>
  <c r="C116" i="1"/>
  <c r="D115" i="1"/>
  <c r="H115" i="1" s="1"/>
  <c r="C115" i="1"/>
  <c r="D114" i="1"/>
  <c r="G114" i="1" s="1"/>
  <c r="C114" i="1"/>
  <c r="D113" i="1"/>
  <c r="G113" i="1" s="1"/>
  <c r="C113" i="1"/>
  <c r="D112" i="1"/>
  <c r="H112" i="1" s="1"/>
  <c r="C112" i="1"/>
  <c r="D111" i="1"/>
  <c r="G111" i="1" s="1"/>
  <c r="C111" i="1"/>
  <c r="D110" i="1"/>
  <c r="H110" i="1" s="1"/>
  <c r="C110" i="1"/>
  <c r="D109" i="1"/>
  <c r="G109" i="1" s="1"/>
  <c r="C109" i="1"/>
  <c r="D108" i="1"/>
  <c r="H108" i="1" s="1"/>
  <c r="C108" i="1"/>
  <c r="D107" i="1"/>
  <c r="G107" i="1" s="1"/>
  <c r="C107" i="1"/>
  <c r="H107" i="1" s="1"/>
  <c r="D106" i="1"/>
  <c r="G106" i="1" s="1"/>
  <c r="C106" i="1"/>
  <c r="H106" i="1" s="1"/>
  <c r="D105" i="1"/>
  <c r="G105" i="1" s="1"/>
  <c r="C105" i="1"/>
  <c r="H105" i="1" s="1"/>
  <c r="D104" i="1"/>
  <c r="G104" i="1" s="1"/>
  <c r="C104" i="1"/>
  <c r="H104" i="1" s="1"/>
  <c r="D103" i="1"/>
  <c r="G103" i="1" s="1"/>
  <c r="C103" i="1"/>
  <c r="H103" i="1" s="1"/>
  <c r="C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D92" i="1"/>
  <c r="G92" i="1" s="1"/>
  <c r="C92" i="1"/>
  <c r="H92" i="1" s="1"/>
  <c r="D91" i="1"/>
  <c r="G91" i="1" s="1"/>
  <c r="C91" i="1"/>
  <c r="H91" i="1" s="1"/>
  <c r="D90" i="1"/>
  <c r="G90" i="1" s="1"/>
  <c r="C90" i="1"/>
  <c r="H90" i="1" s="1"/>
  <c r="D89" i="1"/>
  <c r="G89" i="1" s="1"/>
  <c r="C89" i="1"/>
  <c r="D88" i="1"/>
  <c r="G88" i="1" s="1"/>
  <c r="C88" i="1"/>
  <c r="H88" i="1" s="1"/>
  <c r="D87" i="1"/>
  <c r="G87" i="1" s="1"/>
  <c r="C87" i="1"/>
  <c r="D86" i="1"/>
  <c r="G86" i="1" s="1"/>
  <c r="C86" i="1"/>
  <c r="H86" i="1" s="1"/>
  <c r="D85" i="1"/>
  <c r="G85" i="1" s="1"/>
  <c r="C85" i="1"/>
  <c r="H85" i="1" s="1"/>
  <c r="D84" i="1"/>
  <c r="G84" i="1" s="1"/>
  <c r="C84" i="1"/>
  <c r="H84" i="1" s="1"/>
  <c r="D83" i="1"/>
  <c r="G83" i="1" s="1"/>
  <c r="C83" i="1"/>
  <c r="H83" i="1" s="1"/>
  <c r="D82" i="1"/>
  <c r="G82" i="1" s="1"/>
  <c r="C82" i="1"/>
  <c r="H82" i="1" s="1"/>
  <c r="D81" i="1"/>
  <c r="G81" i="1" s="1"/>
  <c r="C81" i="1"/>
  <c r="D80" i="1"/>
  <c r="G80" i="1" s="1"/>
  <c r="C80" i="1"/>
  <c r="H80" i="1" s="1"/>
  <c r="D79" i="1"/>
  <c r="G79" i="1" s="1"/>
  <c r="C79" i="1"/>
  <c r="D77" i="1"/>
  <c r="G77" i="1" s="1"/>
  <c r="C77" i="1"/>
  <c r="H77" i="1" s="1"/>
  <c r="D76" i="1"/>
  <c r="G76" i="1" s="1"/>
  <c r="C76" i="1"/>
  <c r="H76" i="1" s="1"/>
  <c r="D75" i="1"/>
  <c r="G75" i="1" s="1"/>
  <c r="C75" i="1"/>
  <c r="H75" i="1" s="1"/>
  <c r="D74" i="1"/>
  <c r="G74" i="1" s="1"/>
  <c r="C74" i="1"/>
  <c r="H74" i="1" s="1"/>
  <c r="D73" i="1"/>
  <c r="G73" i="1" s="1"/>
  <c r="C73" i="1"/>
  <c r="H73" i="1" s="1"/>
  <c r="D72" i="1"/>
  <c r="G72" i="1" s="1"/>
  <c r="C72" i="1"/>
  <c r="D71" i="1"/>
  <c r="G71" i="1" s="1"/>
  <c r="C71" i="1"/>
  <c r="H71" i="1" s="1"/>
  <c r="D70" i="1"/>
  <c r="G70" i="1" s="1"/>
  <c r="C70" i="1"/>
  <c r="D69" i="1"/>
  <c r="G69" i="1" s="1"/>
  <c r="C69" i="1"/>
  <c r="H69" i="1" s="1"/>
  <c r="D68" i="1"/>
  <c r="G68" i="1" s="1"/>
  <c r="C68" i="1"/>
  <c r="H68" i="1" s="1"/>
  <c r="D67" i="1"/>
  <c r="G67" i="1" s="1"/>
  <c r="C67" i="1"/>
  <c r="H67" i="1" s="1"/>
  <c r="D66" i="1"/>
  <c r="G66" i="1" s="1"/>
  <c r="C66" i="1"/>
  <c r="H66" i="1" s="1"/>
  <c r="D65" i="1"/>
  <c r="G65" i="1" s="1"/>
  <c r="C65" i="1"/>
  <c r="D64" i="1"/>
  <c r="G64" i="1" s="1"/>
  <c r="C64" i="1"/>
  <c r="D63" i="1"/>
  <c r="G63" i="1" s="1"/>
  <c r="C63" i="1"/>
  <c r="H63" i="1" s="1"/>
  <c r="D62" i="1"/>
  <c r="G62" i="1" s="1"/>
  <c r="C62" i="1"/>
  <c r="C61" i="1"/>
  <c r="D60" i="1"/>
  <c r="G60" i="1" s="1"/>
  <c r="C60" i="1"/>
  <c r="H60" i="1" s="1"/>
  <c r="D59" i="1"/>
  <c r="G59" i="1" s="1"/>
  <c r="C59" i="1"/>
  <c r="H59" i="1" s="1"/>
  <c r="D58" i="1"/>
  <c r="G58" i="1" s="1"/>
  <c r="C58" i="1"/>
  <c r="H58" i="1" s="1"/>
  <c r="D57" i="1"/>
  <c r="G57" i="1" s="1"/>
  <c r="C57" i="1"/>
  <c r="H57" i="1" s="1"/>
  <c r="D56" i="1"/>
  <c r="G56" i="1" s="1"/>
  <c r="C56" i="1"/>
  <c r="D55" i="1"/>
  <c r="G55" i="1" s="1"/>
  <c r="C55" i="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G40" i="1" s="1"/>
  <c r="C40" i="1"/>
  <c r="H40" i="1" s="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D26" i="1"/>
  <c r="G26" i="1" s="1"/>
  <c r="C26" i="1"/>
  <c r="H26" i="1" s="1"/>
  <c r="D25" i="1"/>
  <c r="G25" i="1" s="1"/>
  <c r="C25" i="1"/>
  <c r="D24" i="1"/>
  <c r="G24" i="1" s="1"/>
  <c r="C24" i="1"/>
  <c r="H24" i="1" s="1"/>
  <c r="D23" i="1"/>
  <c r="G23" i="1" s="1"/>
  <c r="C23" i="1"/>
  <c r="D22" i="1"/>
  <c r="G22" i="1" s="1"/>
  <c r="C22" i="1"/>
  <c r="H22" i="1" s="1"/>
  <c r="D21" i="1"/>
  <c r="G21" i="1" s="1"/>
  <c r="C21" i="1"/>
  <c r="H21" i="1" s="1"/>
  <c r="D20" i="1"/>
  <c r="G20" i="1" s="1"/>
  <c r="C20" i="1"/>
  <c r="H20" i="1" s="1"/>
  <c r="C19" i="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D10" i="1"/>
  <c r="G10" i="1" s="1"/>
  <c r="C10" i="1"/>
  <c r="H10" i="1" s="1"/>
  <c r="D9" i="1"/>
  <c r="G9" i="1" s="1"/>
  <c r="C9" i="1"/>
  <c r="D8" i="1"/>
  <c r="G8" i="1" s="1"/>
  <c r="C8" i="1"/>
  <c r="D7" i="1"/>
  <c r="G7" i="1" s="1"/>
  <c r="C7" i="1"/>
  <c r="D6" i="1"/>
  <c r="G6" i="1" s="1"/>
  <c r="C6" i="1"/>
  <c r="H6" i="1" s="1"/>
  <c r="D5" i="1"/>
  <c r="G5" i="1" s="1"/>
  <c r="C5" i="1"/>
  <c r="C4" i="1"/>
  <c r="C3" i="1"/>
  <c r="G1503" i="1" l="1"/>
  <c r="D49" i="8"/>
  <c r="C1524" i="1" s="1"/>
  <c r="G1524" i="1" s="1"/>
  <c r="C1530" i="1"/>
  <c r="H1509" i="1"/>
  <c r="H206" i="1"/>
  <c r="G206" i="1"/>
  <c r="G207" i="1"/>
  <c r="D260" i="1"/>
  <c r="H260" i="1" s="1"/>
  <c r="G1541" i="1"/>
  <c r="G1505" i="1"/>
  <c r="G1504" i="1"/>
  <c r="G1491" i="1"/>
  <c r="G1489" i="1"/>
  <c r="G1487" i="1"/>
  <c r="H1486" i="1"/>
  <c r="H1510" i="1"/>
  <c r="G1492" i="1"/>
  <c r="C1576" i="1"/>
  <c r="H1576" i="1" s="1"/>
  <c r="H1511" i="1"/>
  <c r="G1511" i="1"/>
  <c r="D24" i="8"/>
  <c r="C1499" i="1" s="1"/>
  <c r="H1499" i="1" s="1"/>
  <c r="G1493" i="1"/>
  <c r="H1498" i="1"/>
  <c r="G1481" i="1"/>
  <c r="G1483" i="1"/>
  <c r="H1502" i="1"/>
  <c r="G1501" i="1"/>
  <c r="H56" i="1"/>
  <c r="F59" i="4"/>
  <c r="G819" i="1"/>
  <c r="F120" i="4"/>
  <c r="G260" i="1"/>
  <c r="E69" i="9"/>
  <c r="B69" i="9" s="1"/>
  <c r="H631" i="1"/>
  <c r="G288" i="1"/>
  <c r="G411" i="1"/>
  <c r="E644" i="4"/>
  <c r="D638" i="1" s="1"/>
  <c r="H65" i="1"/>
  <c r="H64" i="1"/>
  <c r="H89" i="1"/>
  <c r="E53" i="9"/>
  <c r="B53" i="9" s="1"/>
  <c r="G691" i="1"/>
  <c r="G655" i="1"/>
  <c r="G646" i="1"/>
  <c r="H599" i="1"/>
  <c r="E143" i="9"/>
  <c r="B143" i="9" s="1"/>
  <c r="H478" i="1"/>
  <c r="G478" i="1"/>
  <c r="G490" i="1"/>
  <c r="G489" i="1"/>
  <c r="E39" i="9"/>
  <c r="G185" i="1"/>
  <c r="E152" i="4"/>
  <c r="D148" i="1" s="1"/>
  <c r="F159" i="4"/>
  <c r="G398" i="1"/>
  <c r="G397" i="1"/>
  <c r="G384" i="1"/>
  <c r="G383" i="1"/>
  <c r="G359" i="1"/>
  <c r="E68" i="9"/>
  <c r="B68" i="9" s="1"/>
  <c r="G257" i="1"/>
  <c r="G255" i="1"/>
  <c r="G256" i="1"/>
  <c r="G232" i="1"/>
  <c r="G233" i="1"/>
  <c r="G201" i="1"/>
  <c r="G191" i="1"/>
  <c r="G188" i="1"/>
  <c r="G184" i="1"/>
  <c r="F188" i="4"/>
  <c r="B221" i="9"/>
  <c r="G181" i="1"/>
  <c r="E42" i="9"/>
  <c r="B42" i="9" s="1"/>
  <c r="H173" i="1"/>
  <c r="G176" i="1"/>
  <c r="G175" i="1"/>
  <c r="G172" i="1"/>
  <c r="G160" i="1"/>
  <c r="G163" i="1"/>
  <c r="G642" i="1"/>
  <c r="G644" i="1"/>
  <c r="E224" i="4"/>
  <c r="D220" i="1" s="1"/>
  <c r="G236" i="1"/>
  <c r="H79" i="1"/>
  <c r="H81" i="1"/>
  <c r="H55" i="1"/>
  <c r="H87" i="1"/>
  <c r="H93" i="1"/>
  <c r="E34" i="9"/>
  <c r="B34" i="9" s="1"/>
  <c r="H70" i="1"/>
  <c r="H72" i="1"/>
  <c r="H61" i="1"/>
  <c r="E50" i="4"/>
  <c r="D46" i="1" s="1"/>
  <c r="H62" i="1"/>
  <c r="F65" i="4"/>
  <c r="H19" i="1"/>
  <c r="H23" i="1"/>
  <c r="F23" i="4"/>
  <c r="H25" i="1"/>
  <c r="H27" i="1"/>
  <c r="H11" i="1"/>
  <c r="H9" i="1"/>
  <c r="H8" i="1"/>
  <c r="H7" i="1"/>
  <c r="H4" i="1"/>
  <c r="H5" i="1"/>
  <c r="E26" i="9"/>
  <c r="B26" i="9" s="1"/>
  <c r="F216" i="9"/>
  <c r="H326" i="1"/>
  <c r="G326" i="1"/>
  <c r="H395" i="1"/>
  <c r="G395" i="1"/>
  <c r="G108" i="1"/>
  <c r="G110" i="1"/>
  <c r="G112" i="1"/>
  <c r="G115" i="1"/>
  <c r="G117" i="1"/>
  <c r="G153" i="1"/>
  <c r="G605" i="1"/>
  <c r="H605" i="1"/>
  <c r="G613" i="1"/>
  <c r="H613" i="1"/>
  <c r="G621" i="1"/>
  <c r="H621" i="1"/>
  <c r="G149" i="1"/>
  <c r="G151" i="1"/>
  <c r="G154" i="1"/>
  <c r="G156" i="1"/>
  <c r="G158" i="1"/>
  <c r="C135" i="1"/>
  <c r="F356" i="4"/>
  <c r="C351" i="1"/>
  <c r="F119" i="5"/>
  <c r="D118" i="5"/>
  <c r="C1097" i="1"/>
  <c r="F126" i="5"/>
  <c r="C1104" i="1"/>
  <c r="D43" i="8"/>
  <c r="C1519" i="1"/>
  <c r="H109" i="1"/>
  <c r="H111" i="1"/>
  <c r="H113" i="1"/>
  <c r="H114" i="1"/>
  <c r="H116" i="1"/>
  <c r="H118" i="1"/>
  <c r="H119" i="1"/>
  <c r="H150" i="1"/>
  <c r="H152" i="1"/>
  <c r="H155" i="1"/>
  <c r="H157" i="1"/>
  <c r="G212" i="1"/>
  <c r="G213" i="1"/>
  <c r="G214" i="1"/>
  <c r="G215" i="1"/>
  <c r="G216" i="1"/>
  <c r="G217" i="1"/>
  <c r="G218" i="1"/>
  <c r="G219" i="1"/>
  <c r="G223" i="1"/>
  <c r="G227" i="1"/>
  <c r="G231" i="1"/>
  <c r="G235" i="1"/>
  <c r="G239" i="1"/>
  <c r="G243" i="1"/>
  <c r="G247" i="1"/>
  <c r="G250" i="1"/>
  <c r="G254" i="1"/>
  <c r="G258" i="1"/>
  <c r="G261" i="1"/>
  <c r="G265" i="1"/>
  <c r="G269" i="1"/>
  <c r="G273" i="1"/>
  <c r="G277" i="1"/>
  <c r="G281" i="1"/>
  <c r="G290" i="1"/>
  <c r="G296" i="1"/>
  <c r="G300" i="1"/>
  <c r="G304" i="1"/>
  <c r="G308" i="1"/>
  <c r="G312" i="1"/>
  <c r="G316" i="1"/>
  <c r="G320" i="1"/>
  <c r="G324" i="1"/>
  <c r="G328" i="1"/>
  <c r="G332" i="1"/>
  <c r="G336" i="1"/>
  <c r="G340" i="1"/>
  <c r="G344" i="1"/>
  <c r="G350" i="1"/>
  <c r="G353" i="1"/>
  <c r="G357" i="1"/>
  <c r="G361" i="1"/>
  <c r="G365" i="1"/>
  <c r="G369" i="1"/>
  <c r="G373" i="1"/>
  <c r="G377" i="1"/>
  <c r="G381" i="1"/>
  <c r="G385" i="1"/>
  <c r="G389" i="1"/>
  <c r="G392" i="1"/>
  <c r="G396" i="1"/>
  <c r="G400" i="1"/>
  <c r="G406" i="1"/>
  <c r="G416" i="1"/>
  <c r="G420" i="1"/>
  <c r="G424" i="1"/>
  <c r="G428" i="1"/>
  <c r="G432" i="1"/>
  <c r="G436" i="1"/>
  <c r="G440" i="1"/>
  <c r="G444" i="1"/>
  <c r="G448" i="1"/>
  <c r="G452" i="1"/>
  <c r="G456" i="1"/>
  <c r="G460" i="1"/>
  <c r="G464" i="1"/>
  <c r="G468" i="1"/>
  <c r="G472" i="1"/>
  <c r="G476" i="1"/>
  <c r="G480" i="1"/>
  <c r="G484" i="1"/>
  <c r="G488" i="1"/>
  <c r="G492" i="1"/>
  <c r="G496" i="1"/>
  <c r="G500" i="1"/>
  <c r="G504" i="1"/>
  <c r="G508" i="1"/>
  <c r="G511" i="1"/>
  <c r="G515" i="1"/>
  <c r="G519" i="1"/>
  <c r="G525" i="1"/>
  <c r="H531" i="1"/>
  <c r="G531" i="1"/>
  <c r="G581" i="1"/>
  <c r="H581" i="1"/>
  <c r="H594" i="1"/>
  <c r="H602" i="1"/>
  <c r="H610" i="1"/>
  <c r="H618" i="1"/>
  <c r="H626" i="1"/>
  <c r="G643" i="1"/>
  <c r="G1149" i="1"/>
  <c r="H1149"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589" i="1"/>
  <c r="H589" i="1"/>
  <c r="G597" i="1"/>
  <c r="H597" i="1"/>
  <c r="G1209" i="1"/>
  <c r="H1209" i="1"/>
  <c r="F396" i="4"/>
  <c r="C391" i="1"/>
  <c r="D294" i="1"/>
  <c r="D412" i="1"/>
  <c r="G593" i="1"/>
  <c r="H593" i="1"/>
  <c r="G601" i="1"/>
  <c r="H601" i="1"/>
  <c r="G609" i="1"/>
  <c r="H609" i="1"/>
  <c r="G617" i="1"/>
  <c r="H617" i="1"/>
  <c r="G625" i="1"/>
  <c r="H625" i="1"/>
  <c r="H988" i="1"/>
  <c r="G988" i="1"/>
  <c r="H535" i="1"/>
  <c r="G535" i="1"/>
  <c r="G577" i="1"/>
  <c r="H577" i="1"/>
  <c r="G585" i="1"/>
  <c r="H585" i="1"/>
  <c r="H1105" i="1"/>
  <c r="G1105" i="1"/>
  <c r="H1107" i="1"/>
  <c r="G1107" i="1"/>
  <c r="H1109" i="1"/>
  <c r="G1109" i="1"/>
  <c r="H1111" i="1"/>
  <c r="G1111" i="1"/>
  <c r="G1145" i="1"/>
  <c r="H1145" i="1"/>
  <c r="G1205" i="1"/>
  <c r="H1205" i="1"/>
  <c r="H1225" i="1"/>
  <c r="G122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6" i="1"/>
  <c r="G1386" i="1"/>
  <c r="G1528" i="1"/>
  <c r="H1528" i="1"/>
  <c r="G1560" i="1"/>
  <c r="H1560" i="1"/>
  <c r="G987" i="1"/>
  <c r="G1141" i="1"/>
  <c r="H1141" i="1"/>
  <c r="H1212" i="1"/>
  <c r="G1212" i="1"/>
  <c r="I1446" i="1"/>
  <c r="G530" i="1"/>
  <c r="G534" i="1"/>
  <c r="H576" i="1"/>
  <c r="H580" i="1"/>
  <c r="H584" i="1"/>
  <c r="H588" i="1"/>
  <c r="H592" i="1"/>
  <c r="H596" i="1"/>
  <c r="H600" i="1"/>
  <c r="H604" i="1"/>
  <c r="H608" i="1"/>
  <c r="H612" i="1"/>
  <c r="H616" i="1"/>
  <c r="H620" i="1"/>
  <c r="H624" i="1"/>
  <c r="H628" i="1"/>
  <c r="G986" i="1"/>
  <c r="H1106" i="1"/>
  <c r="G1106" i="1"/>
  <c r="H1108" i="1"/>
  <c r="G1108" i="1"/>
  <c r="H1110" i="1"/>
  <c r="G1110" i="1"/>
  <c r="H1318" i="1"/>
  <c r="G1318" i="1"/>
  <c r="H1320" i="1"/>
  <c r="G1320" i="1"/>
  <c r="H1322" i="1"/>
  <c r="G1322" i="1"/>
  <c r="H1324" i="1"/>
  <c r="G1324" i="1"/>
  <c r="H1326" i="1"/>
  <c r="G1326" i="1"/>
  <c r="H1328" i="1"/>
  <c r="G1328" i="1"/>
  <c r="J1441" i="1"/>
  <c r="H1441" i="1"/>
  <c r="G1441" i="1"/>
  <c r="I1441" i="1" s="1"/>
  <c r="J1447" i="1"/>
  <c r="H1447" i="1"/>
  <c r="G1447" i="1"/>
  <c r="J1451" i="1"/>
  <c r="H1451" i="1"/>
  <c r="G1451" i="1"/>
  <c r="I1451" i="1" s="1"/>
  <c r="H1476" i="1"/>
  <c r="J1476" i="1"/>
  <c r="G1476" i="1"/>
  <c r="H1478" i="1"/>
  <c r="J1478" i="1"/>
  <c r="G1478" i="1"/>
  <c r="I1478" i="1" s="1"/>
  <c r="G1480" i="1"/>
  <c r="H1480" i="1"/>
  <c r="H1523" i="1"/>
  <c r="G1523" i="1"/>
  <c r="G1550" i="1"/>
  <c r="H1550" i="1"/>
  <c r="H1555" i="1"/>
  <c r="G1555"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G1442" i="1"/>
  <c r="I1442" i="1" s="1"/>
  <c r="H1442" i="1"/>
  <c r="H1445" i="1"/>
  <c r="G1445" i="1"/>
  <c r="G1544" i="1"/>
  <c r="H1544" i="1"/>
  <c r="G1576" i="1"/>
  <c r="H1317" i="1"/>
  <c r="G1317" i="1"/>
  <c r="H1319" i="1"/>
  <c r="G1319" i="1"/>
  <c r="H1321" i="1"/>
  <c r="G1321" i="1"/>
  <c r="H1323" i="1"/>
  <c r="G1323" i="1"/>
  <c r="H1325" i="1"/>
  <c r="G1325" i="1"/>
  <c r="H1327" i="1"/>
  <c r="G1327" i="1"/>
  <c r="I1465" i="1"/>
  <c r="J1477" i="1"/>
  <c r="H1477" i="1"/>
  <c r="G1477" i="1"/>
  <c r="J1479" i="1"/>
  <c r="H1479" i="1"/>
  <c r="G1479" i="1"/>
  <c r="I1479" i="1" s="1"/>
  <c r="G1534" i="1"/>
  <c r="H1534" i="1"/>
  <c r="H1539" i="1"/>
  <c r="G1539" i="1"/>
  <c r="G1566" i="1"/>
  <c r="H1566" i="1"/>
  <c r="H1571" i="1"/>
  <c r="G1571" i="1"/>
  <c r="C1227" i="1"/>
  <c r="F250" i="5"/>
  <c r="D245" i="5"/>
  <c r="J1448" i="1"/>
  <c r="J1452" i="1"/>
  <c r="J1455" i="1"/>
  <c r="H1455" i="1"/>
  <c r="H1456" i="1"/>
  <c r="J1456" i="1"/>
  <c r="J1457" i="1"/>
  <c r="H1457" i="1"/>
  <c r="H1458" i="1"/>
  <c r="J1458" i="1"/>
  <c r="J1459" i="1"/>
  <c r="H1459" i="1"/>
  <c r="H1460" i="1"/>
  <c r="J1460" i="1"/>
  <c r="H1471" i="1"/>
  <c r="J1471" i="1"/>
  <c r="J1472" i="1"/>
  <c r="H1472" i="1"/>
  <c r="H1473" i="1"/>
  <c r="J1473" i="1"/>
  <c r="J1474" i="1"/>
  <c r="H1474" i="1"/>
  <c r="G1530" i="1"/>
  <c r="H1530" i="1"/>
  <c r="H1535" i="1"/>
  <c r="G1535" i="1"/>
  <c r="G1546" i="1"/>
  <c r="H1546" i="1"/>
  <c r="H1551" i="1"/>
  <c r="G1551" i="1"/>
  <c r="G1562" i="1"/>
  <c r="H1562" i="1"/>
  <c r="H1567" i="1"/>
  <c r="G1567" i="1"/>
  <c r="G1578" i="1"/>
  <c r="H1578" i="1"/>
  <c r="F83" i="4"/>
  <c r="D82" i="4"/>
  <c r="F177" i="4"/>
  <c r="E163" i="4"/>
  <c r="E311" i="4"/>
  <c r="D306" i="1" s="1"/>
  <c r="F312" i="4"/>
  <c r="D644" i="4"/>
  <c r="F416" i="4"/>
  <c r="D643" i="4"/>
  <c r="F427" i="4"/>
  <c r="D421" i="4"/>
  <c r="E420" i="4"/>
  <c r="E529" i="4"/>
  <c r="C537" i="1"/>
  <c r="F543" i="4"/>
  <c r="F19" i="5"/>
  <c r="C997" i="1"/>
  <c r="C1211" i="1"/>
  <c r="F234" i="5"/>
  <c r="G1440" i="1"/>
  <c r="I1440" i="1" s="1"/>
  <c r="J1440" i="1"/>
  <c r="G1444" i="1"/>
  <c r="I1444" i="1" s="1"/>
  <c r="J1444" i="1"/>
  <c r="G1461" i="1"/>
  <c r="H1482" i="1"/>
  <c r="H1524" i="1"/>
  <c r="G1526" i="1"/>
  <c r="H1526" i="1"/>
  <c r="H1531" i="1"/>
  <c r="G1531" i="1"/>
  <c r="H1540" i="1"/>
  <c r="G1542" i="1"/>
  <c r="H1542" i="1"/>
  <c r="H1547" i="1"/>
  <c r="G1547" i="1"/>
  <c r="H1556" i="1"/>
  <c r="G1558" i="1"/>
  <c r="H1558" i="1"/>
  <c r="H1563" i="1"/>
  <c r="G1563" i="1"/>
  <c r="H1572" i="1"/>
  <c r="G1574" i="1"/>
  <c r="H1574" i="1"/>
  <c r="H1579" i="1"/>
  <c r="G1579" i="1"/>
  <c r="D124" i="4"/>
  <c r="F125" i="4"/>
  <c r="F140" i="4"/>
  <c r="E139" i="4"/>
  <c r="D135" i="1" s="1"/>
  <c r="F210" i="4"/>
  <c r="E196" i="4"/>
  <c r="D192" i="1" s="1"/>
  <c r="E363" i="4"/>
  <c r="D358" i="1" s="1"/>
  <c r="F364" i="4"/>
  <c r="C1201" i="1"/>
  <c r="F224" i="5"/>
  <c r="D206" i="5"/>
  <c r="I1439" i="1"/>
  <c r="I1443" i="1"/>
  <c r="J1445" i="1"/>
  <c r="H1446" i="1"/>
  <c r="J1446" i="1"/>
  <c r="G1448" i="1"/>
  <c r="I1448" i="1" s="1"/>
  <c r="H1450" i="1"/>
  <c r="I1450" i="1" s="1"/>
  <c r="J1450" i="1"/>
  <c r="G1452" i="1"/>
  <c r="I1452" i="1" s="1"/>
  <c r="G1455" i="1"/>
  <c r="I1455" i="1" s="1"/>
  <c r="G1456" i="1"/>
  <c r="I1456" i="1" s="1"/>
  <c r="G1457" i="1"/>
  <c r="I1457" i="1" s="1"/>
  <c r="G1458" i="1"/>
  <c r="I1458" i="1" s="1"/>
  <c r="G1459" i="1"/>
  <c r="I1459" i="1" s="1"/>
  <c r="G1460" i="1"/>
  <c r="I1460" i="1" s="1"/>
  <c r="J1462" i="1"/>
  <c r="H1462" i="1"/>
  <c r="I1462" i="1" s="1"/>
  <c r="H1463" i="1"/>
  <c r="I1463" i="1" s="1"/>
  <c r="J1463" i="1"/>
  <c r="J1464" i="1"/>
  <c r="H1464" i="1"/>
  <c r="I1464" i="1" s="1"/>
  <c r="H1465" i="1"/>
  <c r="J1465" i="1"/>
  <c r="J1466" i="1"/>
  <c r="H1466" i="1"/>
  <c r="I1466" i="1" s="1"/>
  <c r="H1467" i="1"/>
  <c r="I1467" i="1" s="1"/>
  <c r="J1467" i="1"/>
  <c r="J1468" i="1"/>
  <c r="H1468" i="1"/>
  <c r="I1468" i="1" s="1"/>
  <c r="G1471" i="1"/>
  <c r="G1472" i="1"/>
  <c r="I1472" i="1" s="1"/>
  <c r="G1473" i="1"/>
  <c r="G1474" i="1"/>
  <c r="I1474" i="1" s="1"/>
  <c r="G1475" i="1"/>
  <c r="G1522" i="1"/>
  <c r="H1522" i="1"/>
  <c r="H1527" i="1"/>
  <c r="G1527" i="1"/>
  <c r="G1538" i="1"/>
  <c r="H1538" i="1"/>
  <c r="H1543" i="1"/>
  <c r="G1543" i="1"/>
  <c r="G1554" i="1"/>
  <c r="H1554" i="1"/>
  <c r="H1559" i="1"/>
  <c r="G1559" i="1"/>
  <c r="G1570" i="1"/>
  <c r="H1570" i="1"/>
  <c r="H1575" i="1"/>
  <c r="G1575" i="1"/>
  <c r="F8" i="4"/>
  <c r="E7" i="4"/>
  <c r="F652" i="4"/>
  <c r="C645" i="1"/>
  <c r="H289" i="9"/>
  <c r="E176" i="5"/>
  <c r="D152" i="4"/>
  <c r="F153" i="4"/>
  <c r="F253" i="4"/>
  <c r="D252" i="4"/>
  <c r="F311" i="4"/>
  <c r="E643" i="4"/>
  <c r="D637" i="1" s="1"/>
  <c r="D12" i="5"/>
  <c r="F13" i="5"/>
  <c r="F36" i="6"/>
  <c r="D35" i="6"/>
  <c r="G297" i="9"/>
  <c r="E297" i="9" s="1"/>
  <c r="H29" i="3"/>
  <c r="E106" i="4"/>
  <c r="D102" i="1" s="1"/>
  <c r="G102" i="1" s="1"/>
  <c r="F169" i="4"/>
  <c r="D163" i="4"/>
  <c r="D215" i="4"/>
  <c r="F236" i="4"/>
  <c r="F264" i="4"/>
  <c r="D263" i="4"/>
  <c r="D299" i="4"/>
  <c r="D351" i="4"/>
  <c r="F402" i="4"/>
  <c r="D567" i="4"/>
  <c r="H286" i="9"/>
  <c r="E87" i="5"/>
  <c r="D238" i="5"/>
  <c r="D5" i="6"/>
  <c r="E35" i="6"/>
  <c r="E141" i="6" s="1"/>
  <c r="F89" i="6"/>
  <c r="C1124" i="1"/>
  <c r="C1219" i="1"/>
  <c r="C1316" i="1"/>
  <c r="C1330" i="1"/>
  <c r="C1333" i="1"/>
  <c r="C1355" i="1"/>
  <c r="C1436" i="1"/>
  <c r="F51" i="4"/>
  <c r="D50" i="4"/>
  <c r="F225" i="4"/>
  <c r="D224" i="4"/>
  <c r="F484" i="4"/>
  <c r="F522" i="4"/>
  <c r="D515" i="4"/>
  <c r="F530" i="4"/>
  <c r="D529" i="4"/>
  <c r="D580" i="4"/>
  <c r="F581" i="4"/>
  <c r="F70" i="5"/>
  <c r="D69" i="5"/>
  <c r="F79" i="5"/>
  <c r="D134" i="5"/>
  <c r="F135" i="5"/>
  <c r="F149" i="5"/>
  <c r="E289" i="9"/>
  <c r="B289" i="9" s="1"/>
  <c r="E291" i="9"/>
  <c r="B291" i="9" s="1"/>
  <c r="B23" i="9"/>
  <c r="B27" i="9"/>
  <c r="B31" i="9"/>
  <c r="B35" i="9"/>
  <c r="B39" i="9"/>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F212" i="9" s="1"/>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65" i="9"/>
  <c r="H164" i="9"/>
  <c r="G278" i="9"/>
  <c r="E278" i="9" s="1"/>
  <c r="B278"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G188" i="9"/>
  <c r="E188" i="9" s="1"/>
  <c r="B188" i="9" s="1"/>
  <c r="G184" i="9"/>
  <c r="E184" i="9" s="1"/>
  <c r="B184" i="9" s="1"/>
  <c r="G180" i="9"/>
  <c r="E180" i="9" s="1"/>
  <c r="B180" i="9" s="1"/>
  <c r="G185" i="9"/>
  <c r="E185" i="9" s="1"/>
  <c r="B185" i="9" s="1"/>
  <c r="G160" i="9"/>
  <c r="E160" i="9" s="1"/>
  <c r="B160" i="9" s="1"/>
  <c r="G205" i="9"/>
  <c r="E205" i="9" s="1"/>
  <c r="B205" i="9" s="1"/>
  <c r="G197" i="9"/>
  <c r="E197" i="9" s="1"/>
  <c r="B197" i="9" s="1"/>
  <c r="G162" i="9"/>
  <c r="E162" i="9" s="1"/>
  <c r="B162" i="9" s="1"/>
  <c r="G189" i="9"/>
  <c r="E189" i="9" s="1"/>
  <c r="B189" i="9" s="1"/>
  <c r="G181" i="9"/>
  <c r="E181" i="9" s="1"/>
  <c r="B181" i="9" s="1"/>
  <c r="G164" i="9"/>
  <c r="G277" i="9"/>
  <c r="E277" i="9" s="1"/>
  <c r="B277" i="9" s="1"/>
  <c r="G209" i="9"/>
  <c r="E209" i="9" s="1"/>
  <c r="B209" i="9" s="1"/>
  <c r="G201" i="9"/>
  <c r="E201" i="9" s="1"/>
  <c r="B201" i="9" s="1"/>
  <c r="G193" i="9"/>
  <c r="E193" i="9" s="1"/>
  <c r="B193" i="9" s="1"/>
  <c r="I10" i="9"/>
  <c r="D196" i="4"/>
  <c r="F391" i="4"/>
  <c r="E593" i="4"/>
  <c r="D587" i="1" s="1"/>
  <c r="E7" i="5"/>
  <c r="B24" i="9"/>
  <c r="B28" i="9"/>
  <c r="B32" i="9"/>
  <c r="B36" i="9"/>
  <c r="E45" i="9"/>
  <c r="B45" i="9" s="1"/>
  <c r="E286" i="9"/>
  <c r="B286" i="9" s="1"/>
  <c r="B132" i="9"/>
  <c r="B152" i="9"/>
  <c r="B131" i="9"/>
  <c r="B148" i="9"/>
  <c r="B226" i="9"/>
  <c r="B246" i="9"/>
  <c r="E81" i="9"/>
  <c r="B81" i="9" s="1"/>
  <c r="E89" i="9"/>
  <c r="B89" i="9" s="1"/>
  <c r="E97" i="9"/>
  <c r="B97" i="9" s="1"/>
  <c r="B133" i="9"/>
  <c r="B137" i="9"/>
  <c r="B141" i="9"/>
  <c r="B212" i="9"/>
  <c r="B242" i="9"/>
  <c r="B136" i="9"/>
  <c r="B140" i="9"/>
  <c r="E135" i="9"/>
  <c r="B135" i="9" s="1"/>
  <c r="E139" i="9"/>
  <c r="B139" i="9" s="1"/>
  <c r="B145" i="9"/>
  <c r="B149" i="9"/>
  <c r="B153" i="9"/>
  <c r="B157" i="9"/>
  <c r="B213" i="9"/>
  <c r="B216" i="9"/>
  <c r="F218" i="9"/>
  <c r="B218" i="9" s="1"/>
  <c r="F223" i="9"/>
  <c r="B223" i="9" s="1"/>
  <c r="B229" i="9"/>
  <c r="B232" i="9"/>
  <c r="F234" i="9"/>
  <c r="B234" i="9" s="1"/>
  <c r="F239" i="9"/>
  <c r="B239" i="9" s="1"/>
  <c r="B245" i="9"/>
  <c r="B248" i="9"/>
  <c r="F250" i="9"/>
  <c r="B250" i="9" s="1"/>
  <c r="F255" i="9"/>
  <c r="B255" i="9" s="1"/>
  <c r="B261" i="9"/>
  <c r="B264" i="9"/>
  <c r="F266" i="9"/>
  <c r="B266" i="9" s="1"/>
  <c r="B281" i="9"/>
  <c r="F214" i="9"/>
  <c r="B214" i="9" s="1"/>
  <c r="F222" i="9"/>
  <c r="B222" i="9" s="1"/>
  <c r="F230" i="9"/>
  <c r="B230" i="9" s="1"/>
  <c r="F238" i="9"/>
  <c r="B238" i="9" s="1"/>
  <c r="F246" i="9"/>
  <c r="F254" i="9"/>
  <c r="B254" i="9" s="1"/>
  <c r="F262" i="9"/>
  <c r="B262" i="9" s="1"/>
  <c r="B220" i="9"/>
  <c r="B228" i="9"/>
  <c r="B236" i="9"/>
  <c r="B244" i="9"/>
  <c r="B252" i="9"/>
  <c r="B260" i="9"/>
  <c r="B268" i="9"/>
  <c r="G1499" i="1" l="1"/>
  <c r="D42" i="8"/>
  <c r="C1517" i="1" s="1"/>
  <c r="F363" i="4"/>
  <c r="I28" i="3"/>
  <c r="D1435" i="1"/>
  <c r="F163" i="4"/>
  <c r="C159" i="1"/>
  <c r="H20" i="9"/>
  <c r="G20" i="9"/>
  <c r="F152" i="4"/>
  <c r="D151" i="4"/>
  <c r="C148" i="1"/>
  <c r="F224" i="4"/>
  <c r="C220" i="1"/>
  <c r="H1316" i="1"/>
  <c r="G1316" i="1"/>
  <c r="F263" i="4"/>
  <c r="C259" i="1"/>
  <c r="E151" i="4"/>
  <c r="D159" i="1"/>
  <c r="H351" i="1"/>
  <c r="G351" i="1"/>
  <c r="I20" i="3"/>
  <c r="D985" i="1"/>
  <c r="E164" i="9"/>
  <c r="B164" i="9" s="1"/>
  <c r="E165" i="9"/>
  <c r="B165" i="9" s="1"/>
  <c r="C1112" i="1"/>
  <c r="F134" i="5"/>
  <c r="F515" i="4"/>
  <c r="C509" i="1"/>
  <c r="H1355" i="1"/>
  <c r="G1355" i="1"/>
  <c r="G1219" i="1"/>
  <c r="H1219" i="1"/>
  <c r="F238" i="5"/>
  <c r="D237" i="5"/>
  <c r="C1215" i="1"/>
  <c r="B297" i="9"/>
  <c r="E296" i="9"/>
  <c r="I10" i="3" s="1"/>
  <c r="C990" i="1"/>
  <c r="D7" i="5"/>
  <c r="F12" i="5"/>
  <c r="F252" i="4"/>
  <c r="C248" i="1"/>
  <c r="E175" i="5"/>
  <c r="D1152" i="1" s="1"/>
  <c r="I22" i="3"/>
  <c r="D1153" i="1"/>
  <c r="E6" i="4"/>
  <c r="D3" i="1"/>
  <c r="I1473" i="1"/>
  <c r="G292" i="9"/>
  <c r="E292" i="9" s="1"/>
  <c r="B292" i="9" s="1"/>
  <c r="F206" i="5"/>
  <c r="C1183" i="1"/>
  <c r="D176" i="5"/>
  <c r="H358" i="1"/>
  <c r="G358" i="1"/>
  <c r="G997" i="1"/>
  <c r="H997" i="1"/>
  <c r="G537" i="1"/>
  <c r="H537" i="1"/>
  <c r="E350" i="4"/>
  <c r="F7" i="4"/>
  <c r="H1227" i="1"/>
  <c r="G1227" i="1"/>
  <c r="I1477" i="1"/>
  <c r="H1519" i="1"/>
  <c r="G1519" i="1"/>
  <c r="H1097" i="1"/>
  <c r="G1097" i="1"/>
  <c r="F196" i="4"/>
  <c r="C192" i="1"/>
  <c r="G299" i="9"/>
  <c r="E299" i="9" s="1"/>
  <c r="D141" i="6"/>
  <c r="H24" i="3"/>
  <c r="C1299" i="1"/>
  <c r="F5" i="6"/>
  <c r="H1211" i="1"/>
  <c r="G1211" i="1"/>
  <c r="D420" i="4"/>
  <c r="F421" i="4"/>
  <c r="C415" i="1"/>
  <c r="H412" i="1"/>
  <c r="G412" i="1"/>
  <c r="F139" i="4"/>
  <c r="G587" i="1"/>
  <c r="H587" i="1"/>
  <c r="C574" i="1"/>
  <c r="F580" i="4"/>
  <c r="F50" i="4"/>
  <c r="C46" i="1"/>
  <c r="G1333" i="1"/>
  <c r="H1333" i="1"/>
  <c r="G1124" i="1"/>
  <c r="H1124" i="1"/>
  <c r="D1065" i="1"/>
  <c r="E68" i="5"/>
  <c r="E6" i="5" s="1"/>
  <c r="D350" i="4"/>
  <c r="F351" i="4"/>
  <c r="C346" i="1"/>
  <c r="H25" i="3"/>
  <c r="C1329" i="1"/>
  <c r="F35" i="6"/>
  <c r="E528" i="4"/>
  <c r="D523" i="1"/>
  <c r="C637" i="1"/>
  <c r="F643" i="4"/>
  <c r="F106" i="4"/>
  <c r="D6" i="4"/>
  <c r="H391" i="1"/>
  <c r="G391" i="1"/>
  <c r="I35" i="3"/>
  <c r="C1518" i="1"/>
  <c r="F118" i="5"/>
  <c r="C1096" i="1"/>
  <c r="E298" i="4"/>
  <c r="G1436" i="1"/>
  <c r="H1436" i="1"/>
  <c r="F567" i="4"/>
  <c r="C561" i="1"/>
  <c r="F644" i="4"/>
  <c r="C638" i="1"/>
  <c r="D68" i="5"/>
  <c r="C1047" i="1"/>
  <c r="F69" i="5"/>
  <c r="D528" i="4"/>
  <c r="F529" i="4"/>
  <c r="C523" i="1"/>
  <c r="H1330" i="1"/>
  <c r="G1330" i="1"/>
  <c r="I25" i="3"/>
  <c r="D1329" i="1"/>
  <c r="D298" i="4"/>
  <c r="F299" i="4"/>
  <c r="C294" i="1"/>
  <c r="F215" i="4"/>
  <c r="C211" i="1"/>
  <c r="H645" i="1"/>
  <c r="G645" i="1"/>
  <c r="I1471" i="1"/>
  <c r="G1201" i="1"/>
  <c r="H1201" i="1"/>
  <c r="F124" i="4"/>
  <c r="C120" i="1"/>
  <c r="F593" i="4"/>
  <c r="D414" i="1"/>
  <c r="H306" i="1"/>
  <c r="G306" i="1"/>
  <c r="F82" i="4"/>
  <c r="C78" i="1"/>
  <c r="F245" i="5"/>
  <c r="C1222" i="1"/>
  <c r="I1476" i="1"/>
  <c r="I1447" i="1"/>
  <c r="H1104" i="1"/>
  <c r="G1104" i="1"/>
  <c r="G135" i="1"/>
  <c r="H135" i="1"/>
  <c r="H102" i="1"/>
  <c r="K1432" i="9" l="1"/>
  <c r="G295" i="9"/>
  <c r="E295" i="9" s="1"/>
  <c r="B295" i="9" s="1"/>
  <c r="G294" i="9"/>
  <c r="E294" i="9" s="1"/>
  <c r="B294" i="9" s="1"/>
  <c r="I34" i="3"/>
  <c r="E20" i="9"/>
  <c r="E19" i="9" s="1"/>
  <c r="H276" i="9"/>
  <c r="D984" i="1"/>
  <c r="H523" i="1"/>
  <c r="G523" i="1"/>
  <c r="H1047" i="1"/>
  <c r="G1047" i="1"/>
  <c r="H561" i="1"/>
  <c r="G561" i="1"/>
  <c r="E407" i="4"/>
  <c r="D402" i="1" s="1"/>
  <c r="D293" i="1"/>
  <c r="E636" i="4"/>
  <c r="D630" i="1" s="1"/>
  <c r="D522" i="1"/>
  <c r="H346" i="1"/>
  <c r="G346" i="1"/>
  <c r="H1065" i="1"/>
  <c r="G1065" i="1"/>
  <c r="G574" i="1"/>
  <c r="H574" i="1"/>
  <c r="F420" i="4"/>
  <c r="D635" i="4"/>
  <c r="C414" i="1"/>
  <c r="G1299" i="1"/>
  <c r="H1299" i="1"/>
  <c r="G192" i="1"/>
  <c r="H192" i="1"/>
  <c r="E289" i="4"/>
  <c r="E290" i="4" s="1"/>
  <c r="D286" i="1" s="1"/>
  <c r="I17" i="3"/>
  <c r="D147" i="1"/>
  <c r="H17" i="3"/>
  <c r="F151" i="4"/>
  <c r="D289" i="4"/>
  <c r="C147" i="1"/>
  <c r="H159" i="1"/>
  <c r="G159" i="1"/>
  <c r="H1222" i="1"/>
  <c r="G1222" i="1"/>
  <c r="H120" i="1"/>
  <c r="G120" i="1"/>
  <c r="H294" i="1"/>
  <c r="G294" i="1"/>
  <c r="H46" i="1"/>
  <c r="G46" i="1"/>
  <c r="F176" i="5"/>
  <c r="D175" i="5"/>
  <c r="H22" i="3"/>
  <c r="C1153" i="1"/>
  <c r="H1112" i="1"/>
  <c r="G1112" i="1"/>
  <c r="H259" i="1"/>
  <c r="G259" i="1"/>
  <c r="H220" i="1"/>
  <c r="G220" i="1"/>
  <c r="H78" i="1"/>
  <c r="G78" i="1"/>
  <c r="H21" i="3"/>
  <c r="C1046" i="1"/>
  <c r="F68" i="5"/>
  <c r="G1096" i="1"/>
  <c r="H1096" i="1"/>
  <c r="E635" i="4"/>
  <c r="D629" i="1" s="1"/>
  <c r="D636" i="4"/>
  <c r="F528" i="4"/>
  <c r="C522" i="1"/>
  <c r="G638" i="1"/>
  <c r="H638" i="1"/>
  <c r="H637" i="1"/>
  <c r="G637" i="1"/>
  <c r="H1329" i="1"/>
  <c r="G1329" i="1"/>
  <c r="F350" i="4"/>
  <c r="D408" i="4"/>
  <c r="C345" i="1"/>
  <c r="H415" i="1"/>
  <c r="G415" i="1"/>
  <c r="H28" i="3"/>
  <c r="C1435" i="1"/>
  <c r="F141" i="6"/>
  <c r="E408" i="4"/>
  <c r="D403" i="1" s="1"/>
  <c r="D345" i="1"/>
  <c r="H1183" i="1"/>
  <c r="G1183" i="1"/>
  <c r="G3" i="1"/>
  <c r="H3" i="1"/>
  <c r="D6" i="5"/>
  <c r="H20" i="3"/>
  <c r="C985" i="1"/>
  <c r="F7" i="5"/>
  <c r="H1215" i="1"/>
  <c r="G1215" i="1"/>
  <c r="H509" i="1"/>
  <c r="G509" i="1"/>
  <c r="H1517" i="1"/>
  <c r="G1517" i="1"/>
  <c r="H11" i="3"/>
  <c r="H211" i="1"/>
  <c r="G211" i="1"/>
  <c r="D407" i="4"/>
  <c r="F298" i="4"/>
  <c r="C293" i="1"/>
  <c r="G1518" i="1"/>
  <c r="H1518" i="1"/>
  <c r="F6" i="4"/>
  <c r="D412" i="4"/>
  <c r="D290" i="4"/>
  <c r="H16" i="3"/>
  <c r="C2" i="1"/>
  <c r="I21" i="3"/>
  <c r="D1046" i="1"/>
  <c r="E298" i="9"/>
  <c r="B299" i="9"/>
  <c r="E412" i="4"/>
  <c r="I16" i="3"/>
  <c r="D2" i="1"/>
  <c r="H248" i="1"/>
  <c r="G248" i="1"/>
  <c r="H990" i="1"/>
  <c r="G990" i="1"/>
  <c r="F237" i="5"/>
  <c r="H23" i="3"/>
  <c r="C1214" i="1"/>
  <c r="H148" i="1"/>
  <c r="G148" i="1"/>
  <c r="E293" i="9" l="1"/>
  <c r="I11" i="3" s="1"/>
  <c r="B20" i="9"/>
  <c r="F636" i="4"/>
  <c r="C630" i="1"/>
  <c r="D413" i="4"/>
  <c r="D291" i="4"/>
  <c r="F289" i="4"/>
  <c r="C285" i="1"/>
  <c r="F635" i="4"/>
  <c r="C629" i="1"/>
  <c r="H293" i="1"/>
  <c r="G293" i="1"/>
  <c r="H1214" i="1"/>
  <c r="G1214" i="1"/>
  <c r="N3" i="9"/>
  <c r="G282" i="9"/>
  <c r="E282" i="9" s="1"/>
  <c r="B282" i="9" s="1"/>
  <c r="G276" i="9"/>
  <c r="E276" i="9" s="1"/>
  <c r="F6" i="5"/>
  <c r="C984" i="1"/>
  <c r="H1435" i="1"/>
  <c r="G1435" i="1"/>
  <c r="H345" i="1"/>
  <c r="G345" i="1"/>
  <c r="H1046" i="1"/>
  <c r="G1046" i="1"/>
  <c r="G1153" i="1"/>
  <c r="H1153" i="1"/>
  <c r="E291" i="4"/>
  <c r="D287" i="1" s="1"/>
  <c r="D285" i="1"/>
  <c r="E413" i="4"/>
  <c r="E414" i="4" s="1"/>
  <c r="D409" i="1" s="1"/>
  <c r="F290" i="4"/>
  <c r="C286" i="1"/>
  <c r="F408" i="4"/>
  <c r="C403" i="1"/>
  <c r="H522" i="1"/>
  <c r="G522" i="1"/>
  <c r="H9" i="3"/>
  <c r="H2" i="1"/>
  <c r="G2" i="1"/>
  <c r="F407" i="4"/>
  <c r="C402" i="1"/>
  <c r="E639" i="4"/>
  <c r="D407" i="1"/>
  <c r="D639" i="4"/>
  <c r="F412" i="4"/>
  <c r="D414" i="4"/>
  <c r="C407" i="1"/>
  <c r="H985" i="1"/>
  <c r="G985" i="1"/>
  <c r="F175" i="5"/>
  <c r="C1152" i="1"/>
  <c r="H147" i="1"/>
  <c r="G147" i="1"/>
  <c r="H414" i="1"/>
  <c r="G414" i="1"/>
  <c r="K3" i="9" l="1"/>
  <c r="I9" i="3"/>
  <c r="B276" i="9"/>
  <c r="E275" i="9"/>
  <c r="H629" i="1"/>
  <c r="G629" i="1"/>
  <c r="F291" i="4"/>
  <c r="C287" i="1"/>
  <c r="H407" i="1"/>
  <c r="G407" i="1"/>
  <c r="H286" i="1"/>
  <c r="G286" i="1"/>
  <c r="F413" i="4"/>
  <c r="D415" i="4"/>
  <c r="C408" i="1"/>
  <c r="D640" i="4"/>
  <c r="F639" i="4"/>
  <c r="C633" i="1"/>
  <c r="H402" i="1"/>
  <c r="G402" i="1"/>
  <c r="H1152" i="1"/>
  <c r="G1152" i="1"/>
  <c r="F414" i="4"/>
  <c r="C409" i="1"/>
  <c r="D633" i="1"/>
  <c r="H8" i="3"/>
  <c r="H984" i="1"/>
  <c r="G984" i="1"/>
  <c r="H285" i="1"/>
  <c r="G285" i="1"/>
  <c r="G630" i="1"/>
  <c r="H630" i="1"/>
  <c r="H403" i="1"/>
  <c r="G403" i="1"/>
  <c r="E415" i="4"/>
  <c r="D410" i="1" s="1"/>
  <c r="E640" i="4"/>
  <c r="D408" i="1"/>
  <c r="M3" i="9" l="1"/>
  <c r="I8" i="3"/>
  <c r="H633" i="1"/>
  <c r="G633" i="1"/>
  <c r="H408" i="1"/>
  <c r="G408" i="1"/>
  <c r="H287" i="1"/>
  <c r="G287" i="1"/>
  <c r="D642" i="4"/>
  <c r="F640" i="4"/>
  <c r="C634" i="1"/>
  <c r="E642" i="4"/>
  <c r="D634" i="1"/>
  <c r="F415" i="4"/>
  <c r="C410" i="1"/>
  <c r="E641" i="4"/>
  <c r="H409" i="1"/>
  <c r="G409" i="1"/>
  <c r="D641" i="4"/>
  <c r="F641" i="4" l="1"/>
  <c r="C635" i="1"/>
  <c r="D645" i="4"/>
  <c r="H410" i="1"/>
  <c r="G410" i="1"/>
  <c r="G634" i="1"/>
  <c r="H634" i="1"/>
  <c r="E645" i="4"/>
  <c r="D635" i="1"/>
  <c r="E646" i="4"/>
  <c r="D636" i="1"/>
  <c r="D646" i="4"/>
  <c r="F642" i="4"/>
  <c r="C636" i="1"/>
  <c r="G274" i="9" l="1"/>
  <c r="E274" i="9" s="1"/>
  <c r="B274" i="9" s="1"/>
  <c r="I18" i="3"/>
  <c r="D639" i="1"/>
  <c r="D640" i="1"/>
  <c r="I19" i="3"/>
  <c r="H18" i="3"/>
  <c r="C639" i="1"/>
  <c r="F645" i="4"/>
  <c r="F646" i="4"/>
  <c r="H19" i="3"/>
  <c r="C640" i="1"/>
  <c r="G636" i="1"/>
  <c r="H636" i="1"/>
  <c r="H635" i="1"/>
  <c r="G635" i="1"/>
  <c r="H7" i="3" l="1"/>
  <c r="J3" i="9" s="1"/>
  <c r="H640" i="1"/>
  <c r="G640" i="1"/>
  <c r="H639" i="1"/>
  <c r="G639" i="1"/>
  <c r="I7" i="3" l="1"/>
  <c r="L271" i="9"/>
  <c r="M271" i="9"/>
  <c r="G18" i="9"/>
  <c r="H18" i="9"/>
  <c r="G17" i="9"/>
  <c r="I13" i="9"/>
  <c r="I6" i="9"/>
  <c r="G16" i="9"/>
  <c r="L15" i="9"/>
  <c r="G15" i="9"/>
  <c r="J11" i="9"/>
  <c r="K6" i="9"/>
  <c r="K9" i="9"/>
  <c r="J5" i="9"/>
  <c r="H15" i="9"/>
  <c r="I9" i="9"/>
  <c r="M16" i="9"/>
  <c r="I12" i="9"/>
  <c r="J9" i="9"/>
  <c r="M15" i="9"/>
  <c r="I5" i="9"/>
  <c r="H16" i="9"/>
  <c r="K10" i="9"/>
  <c r="K13" i="9"/>
  <c r="I7" i="9"/>
  <c r="K8" i="9"/>
  <c r="L16" i="9"/>
  <c r="J12" i="9"/>
  <c r="I17" i="9"/>
  <c r="J10" i="9"/>
  <c r="K5" i="9"/>
  <c r="J13" i="9"/>
  <c r="K7" i="9"/>
  <c r="K12" i="9"/>
  <c r="H17" i="9"/>
  <c r="J8" i="9"/>
  <c r="J17" i="9"/>
  <c r="I8" i="9"/>
  <c r="I11" i="9"/>
  <c r="J6" i="9"/>
  <c r="K11" i="9"/>
  <c r="J7" i="9"/>
  <c r="E8" i="9" l="1"/>
  <c r="B8" i="9" s="1"/>
  <c r="F15" i="9"/>
  <c r="E10" i="9"/>
  <c r="B10" i="9" s="1"/>
  <c r="E15" i="9"/>
  <c r="E5" i="9"/>
  <c r="B5" i="9" s="1"/>
  <c r="F271" i="9"/>
  <c r="B271" i="9" s="1"/>
  <c r="E7" i="9"/>
  <c r="B7" i="9" s="1"/>
  <c r="E9" i="9"/>
  <c r="B9" i="9" s="1"/>
  <c r="E16" i="9"/>
  <c r="E11" i="9"/>
  <c r="B11" i="9" s="1"/>
  <c r="F16" i="9"/>
  <c r="E6" i="9"/>
  <c r="B6" i="9" s="1"/>
  <c r="E18" i="9"/>
  <c r="B18" i="9" s="1"/>
  <c r="E12" i="9"/>
  <c r="B12" i="9" s="1"/>
  <c r="E13" i="9"/>
  <c r="B13" i="9" s="1"/>
  <c r="E17" i="9"/>
  <c r="B17" i="9" s="1"/>
  <c r="F19" i="9" l="1"/>
  <c r="B15" i="9"/>
  <c r="F14" i="9"/>
  <c r="B16" i="9"/>
  <c r="E4" i="9"/>
  <c r="E1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<sst xmlns="http://schemas.openxmlformats.org/spreadsheetml/2006/main" count="4315" uniqueCount="3395">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</sst>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1195925.7999999996</v>
      </c>
      <c r="D2" s="6">
        <f>'PR-RAS'!E6</f>
        <v>1210948.0699999998</v>
      </c>
      <c r="E2" s="6">
        <v>0</v>
      </c>
      <c r="F2" s="6">
        <v>0</v>
      </c>
      <c r="G2" s="7">
        <f t="shared" ref="G2:G264" si="0">(B2/1000)*(C2*1+D2*2)</f>
        <v>3617.8219399999994</v>
      </c>
      <c r="H2" s="7">
        <f t="shared" ref="H2:H264" si="1">ABS(C2-ROUND(C2,0))+ABS(D2-ROUND(D2,0))</f>
        <v>0.2700000002514571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549843.73</v>
      </c>
      <c r="D3" s="1">
        <f>'PR-RAS'!E7</f>
        <v>803960.23</v>
      </c>
      <c r="E3" s="1">
        <v>0</v>
      </c>
      <c r="F3" s="1">
        <v>0</v>
      </c>
      <c r="G3" s="2">
        <f t="shared" si="0"/>
        <v>4315.5283799999997</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502982.66</v>
      </c>
      <c r="D4" s="1">
        <f>'PR-RAS'!E8</f>
        <v>711989.17</v>
      </c>
      <c r="E4" s="1">
        <v>0</v>
      </c>
      <c r="F4" s="1">
        <v>0</v>
      </c>
      <c r="G4" s="2">
        <f t="shared" si="0"/>
        <v>5780.8829999999998</v>
      </c>
      <c r="H4" s="2">
        <f t="shared" si="1"/>
        <v>0.51000000006752089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367523.64</v>
      </c>
      <c r="D5" s="1">
        <f>'PR-RAS'!E9</f>
        <v>584644.68000000005</v>
      </c>
      <c r="E5" s="1">
        <v>0</v>
      </c>
      <c r="F5" s="1">
        <v>0</v>
      </c>
      <c r="G5" s="2">
        <f t="shared" si="0"/>
        <v>6147.2520000000004</v>
      </c>
      <c r="H5" s="2">
        <f t="shared" si="1"/>
        <v>0.67999999993480742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59918.87</v>
      </c>
      <c r="D6" s="1">
        <f>'PR-RAS'!E10</f>
        <v>52558.18</v>
      </c>
      <c r="E6" s="1">
        <v>0</v>
      </c>
      <c r="F6" s="1">
        <v>0</v>
      </c>
      <c r="G6" s="2">
        <f t="shared" si="0"/>
        <v>825.17615000000012</v>
      </c>
      <c r="H6" s="2">
        <f t="shared" si="1"/>
        <v>0.30999999999767169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18486.07</v>
      </c>
      <c r="D7" s="1">
        <f>'PR-RAS'!E11</f>
        <v>20125.3</v>
      </c>
      <c r="E7" s="1">
        <v>0</v>
      </c>
      <c r="F7" s="1">
        <v>0</v>
      </c>
      <c r="G7" s="2">
        <f t="shared" si="0"/>
        <v>352.42002000000002</v>
      </c>
      <c r="H7" s="2">
        <f t="shared" si="1"/>
        <v>0.36999999999898137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7701.94</v>
      </c>
      <c r="D8" s="1">
        <f>'PR-RAS'!E12</f>
        <v>3125.5</v>
      </c>
      <c r="E8" s="1">
        <v>0</v>
      </c>
      <c r="F8" s="1">
        <v>0</v>
      </c>
      <c r="G8" s="2">
        <f t="shared" si="0"/>
        <v>97.670579999999987</v>
      </c>
      <c r="H8" s="2">
        <f t="shared" si="1"/>
        <v>0.56000000000040018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50765.79</v>
      </c>
      <c r="D9" s="1">
        <f>'PR-RAS'!E13</f>
        <v>52176.19</v>
      </c>
      <c r="E9" s="1">
        <v>0</v>
      </c>
      <c r="F9" s="1">
        <v>0</v>
      </c>
      <c r="G9" s="2">
        <f t="shared" si="0"/>
        <v>1240.9453600000002</v>
      </c>
      <c r="H9" s="2">
        <f t="shared" si="1"/>
        <v>0.40000000000145519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1413.65</v>
      </c>
      <c r="D11" s="1">
        <f>'PR-RAS'!E15</f>
        <v>640.67999999999995</v>
      </c>
      <c r="E11" s="1">
        <v>0</v>
      </c>
      <c r="F11" s="1">
        <v>0</v>
      </c>
      <c r="G11" s="2">
        <f t="shared" si="0"/>
        <v>26.950100000000003</v>
      </c>
      <c r="H11" s="2">
        <f t="shared" si="1"/>
        <v>0.66999999999995907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41535.050000000003</v>
      </c>
      <c r="D19" s="1">
        <f>'PR-RAS'!E23</f>
        <v>84129.06</v>
      </c>
      <c r="E19" s="1">
        <v>0</v>
      </c>
      <c r="F19" s="1">
        <v>0</v>
      </c>
      <c r="G19" s="2">
        <f t="shared" si="0"/>
        <v>3776.2770599999994</v>
      </c>
      <c r="H19" s="2">
        <f t="shared" si="1"/>
        <v>0.11000000000058208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41535.050000000003</v>
      </c>
      <c r="D23" s="1">
        <f>'PR-RAS'!E27</f>
        <v>84129.06</v>
      </c>
      <c r="E23" s="1">
        <v>0</v>
      </c>
      <c r="F23" s="1">
        <v>0</v>
      </c>
      <c r="G23" s="2">
        <f t="shared" si="0"/>
        <v>4615.4497399999991</v>
      </c>
      <c r="H23" s="2">
        <f t="shared" si="1"/>
        <v>0.11000000000058208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5326.02</v>
      </c>
      <c r="D25" s="1">
        <f>'PR-RAS'!E29</f>
        <v>7842</v>
      </c>
      <c r="E25" s="1">
        <v>0</v>
      </c>
      <c r="F25" s="1">
        <v>0</v>
      </c>
      <c r="G25" s="2">
        <f t="shared" si="0"/>
        <v>504.24048000000005</v>
      </c>
      <c r="H25" s="2">
        <f t="shared" si="1"/>
        <v>2.0000000000436557E-2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5284.47</v>
      </c>
      <c r="D27" s="1">
        <f>'PR-RAS'!E31</f>
        <v>7676.38</v>
      </c>
      <c r="E27" s="1">
        <v>0</v>
      </c>
      <c r="F27" s="1">
        <v>0</v>
      </c>
      <c r="G27" s="2">
        <f t="shared" si="0"/>
        <v>536.56797999999992</v>
      </c>
      <c r="H27" s="2">
        <f t="shared" si="1"/>
        <v>0.8500000000003638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41.55</v>
      </c>
      <c r="D29" s="1">
        <f>'PR-RAS'!E33</f>
        <v>165.62</v>
      </c>
      <c r="E29" s="1">
        <v>0</v>
      </c>
      <c r="F29" s="1">
        <v>0</v>
      </c>
      <c r="G29" s="2">
        <f t="shared" si="0"/>
        <v>10.438120000000001</v>
      </c>
      <c r="H29" s="2">
        <f t="shared" si="1"/>
        <v>0.82999999999999829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474087.14999999997</v>
      </c>
      <c r="D46" s="1">
        <f>'PR-RAS'!E50</f>
        <v>358897.15</v>
      </c>
      <c r="E46" s="1">
        <v>0</v>
      </c>
      <c r="F46" s="1">
        <v>0</v>
      </c>
      <c r="G46" s="2">
        <f t="shared" si="0"/>
        <v>53634.665249999998</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305312.38</v>
      </c>
      <c r="D55" s="1">
        <f>'PR-RAS'!E59</f>
        <v>305236.75</v>
      </c>
      <c r="E55" s="1">
        <v>0</v>
      </c>
      <c r="F55" s="1">
        <v>0</v>
      </c>
      <c r="G55" s="2">
        <f t="shared" si="0"/>
        <v>49452.437519999999</v>
      </c>
      <c r="H55" s="2">
        <f t="shared" si="1"/>
        <v>0.63000000000465661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305312.38</v>
      </c>
      <c r="D56" s="1">
        <f>'PR-RAS'!E60</f>
        <v>305236.75</v>
      </c>
      <c r="E56" s="1">
        <v>0</v>
      </c>
      <c r="F56" s="1">
        <v>0</v>
      </c>
      <c r="G56" s="2">
        <f t="shared" si="0"/>
        <v>50368.223400000003</v>
      </c>
      <c r="H56" s="2">
        <f t="shared" si="1"/>
        <v>0.63000000000465661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51028.34</v>
      </c>
      <c r="D61" s="1">
        <f>'PR-RAS'!E65</f>
        <v>48886.26</v>
      </c>
      <c r="E61" s="1">
        <v>0</v>
      </c>
      <c r="F61" s="1">
        <v>0</v>
      </c>
      <c r="G61" s="2">
        <f t="shared" si="0"/>
        <v>8928.0515999999989</v>
      </c>
      <c r="H61" s="2">
        <f t="shared" si="1"/>
        <v>0.59999999999854481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51028.34</v>
      </c>
      <c r="D62" s="1">
        <f>'PR-RAS'!E66</f>
        <v>48886.26</v>
      </c>
      <c r="E62" s="1">
        <v>0</v>
      </c>
      <c r="F62" s="1">
        <v>0</v>
      </c>
      <c r="G62" s="2">
        <f t="shared" si="0"/>
        <v>9076.8524599999982</v>
      </c>
      <c r="H62" s="2">
        <f t="shared" si="1"/>
        <v>0.59999999999854481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117746.43</v>
      </c>
      <c r="D70" s="1">
        <f>'PR-RAS'!E74</f>
        <v>4774.1400000000003</v>
      </c>
      <c r="E70" s="1">
        <v>0</v>
      </c>
      <c r="F70" s="1">
        <v>0</v>
      </c>
      <c r="G70" s="2">
        <f t="shared" si="0"/>
        <v>8783.3349899999994</v>
      </c>
      <c r="H70" s="2">
        <f t="shared" si="1"/>
        <v>0.5699999999933425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57373.19</v>
      </c>
      <c r="D71" s="1">
        <f>'PR-RAS'!E75</f>
        <v>0</v>
      </c>
      <c r="E71" s="1">
        <v>0</v>
      </c>
      <c r="F71" s="1">
        <v>0</v>
      </c>
      <c r="G71" s="2">
        <f t="shared" si="0"/>
        <v>4016.1233000000007</v>
      </c>
      <c r="H71" s="2">
        <f t="shared" si="1"/>
        <v>0.19000000000232831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60373.24</v>
      </c>
      <c r="D72" s="1">
        <f>'PR-RAS'!E76</f>
        <v>4774.1400000000003</v>
      </c>
      <c r="E72" s="1">
        <v>0</v>
      </c>
      <c r="F72" s="1">
        <v>0</v>
      </c>
      <c r="G72" s="2">
        <f t="shared" si="0"/>
        <v>4964.4279200000001</v>
      </c>
      <c r="H72" s="2">
        <f t="shared" si="1"/>
        <v>0.37999999999829015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83816.149999999994</v>
      </c>
      <c r="D78" s="1">
        <f>'PR-RAS'!E82</f>
        <v>21336.019999999997</v>
      </c>
      <c r="E78" s="1">
        <v>0</v>
      </c>
      <c r="F78" s="1">
        <v>0</v>
      </c>
      <c r="G78" s="2">
        <f t="shared" si="0"/>
        <v>9739.5906299999988</v>
      </c>
      <c r="H78" s="2">
        <f t="shared" si="1"/>
        <v>0.16999999999097781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168.85999999999999</v>
      </c>
      <c r="D79" s="1">
        <f>'PR-RAS'!E83</f>
        <v>7.92</v>
      </c>
      <c r="E79" s="1">
        <v>0</v>
      </c>
      <c r="F79" s="1">
        <v>0</v>
      </c>
      <c r="G79" s="2">
        <f t="shared" si="0"/>
        <v>14.406599999999999</v>
      </c>
      <c r="H79" s="2">
        <f t="shared" si="1"/>
        <v>0.22000000000001485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5.04</v>
      </c>
      <c r="D81" s="1">
        <f>'PR-RAS'!E85</f>
        <v>7.92</v>
      </c>
      <c r="E81" s="1">
        <v>0</v>
      </c>
      <c r="F81" s="1">
        <v>0</v>
      </c>
      <c r="G81" s="2">
        <f t="shared" si="0"/>
        <v>1.6703999999999999</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163.82</v>
      </c>
      <c r="D82" s="1">
        <f>'PR-RAS'!E86</f>
        <v>0</v>
      </c>
      <c r="E82" s="1">
        <v>0</v>
      </c>
      <c r="F82" s="1">
        <v>0</v>
      </c>
      <c r="G82" s="2">
        <f t="shared" si="0"/>
        <v>13.26942</v>
      </c>
      <c r="H82" s="2">
        <f t="shared" si="1"/>
        <v>0.18000000000000682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83647.289999999994</v>
      </c>
      <c r="D87" s="1">
        <f>'PR-RAS'!E91</f>
        <v>21328.1</v>
      </c>
      <c r="E87" s="1">
        <v>0</v>
      </c>
      <c r="F87" s="1">
        <v>0</v>
      </c>
      <c r="G87" s="2">
        <f t="shared" si="0"/>
        <v>10862.100139999999</v>
      </c>
      <c r="H87" s="2">
        <f t="shared" si="1"/>
        <v>0.38999999999214197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44008.9</v>
      </c>
      <c r="D88" s="1">
        <f>'PR-RAS'!E92</f>
        <v>0</v>
      </c>
      <c r="E88" s="1">
        <v>0</v>
      </c>
      <c r="F88" s="1">
        <v>0</v>
      </c>
      <c r="G88" s="2">
        <f t="shared" si="0"/>
        <v>3828.7743</v>
      </c>
      <c r="H88" s="2">
        <f t="shared" si="1"/>
        <v>9.9999999998544808E-2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37339.480000000003</v>
      </c>
      <c r="D89" s="1">
        <f>'PR-RAS'!E93</f>
        <v>17146.849999999999</v>
      </c>
      <c r="E89" s="1">
        <v>0</v>
      </c>
      <c r="F89" s="1">
        <v>0</v>
      </c>
      <c r="G89" s="2">
        <f t="shared" si="0"/>
        <v>6303.7198399999988</v>
      </c>
      <c r="H89" s="2">
        <f t="shared" si="1"/>
        <v>0.63000000000465661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7.29</v>
      </c>
      <c r="D90" s="1">
        <f>'PR-RAS'!E94</f>
        <v>0</v>
      </c>
      <c r="E90" s="1">
        <v>0</v>
      </c>
      <c r="F90" s="1">
        <v>0</v>
      </c>
      <c r="G90" s="2">
        <f t="shared" si="0"/>
        <v>0.64881</v>
      </c>
      <c r="H90" s="2">
        <f t="shared" si="1"/>
        <v>0.29000000000000004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2291.62</v>
      </c>
      <c r="D93" s="1">
        <f>'PR-RAS'!E97</f>
        <v>4181.25</v>
      </c>
      <c r="E93" s="1">
        <v>0</v>
      </c>
      <c r="F93" s="1">
        <v>0</v>
      </c>
      <c r="G93" s="2">
        <f t="shared" si="0"/>
        <v>980.17903999999987</v>
      </c>
      <c r="H93" s="2">
        <f t="shared" si="1"/>
        <v>0.63000000000010914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81972.649999999994</v>
      </c>
      <c r="D102" s="1">
        <f>'PR-RAS'!E106</f>
        <v>26754.67</v>
      </c>
      <c r="E102" s="1">
        <v>0</v>
      </c>
      <c r="F102" s="1">
        <v>0</v>
      </c>
      <c r="G102" s="2">
        <f t="shared" si="0"/>
        <v>13683.680990000001</v>
      </c>
      <c r="H102" s="2">
        <f t="shared" si="1"/>
        <v>0.680000000007567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663.61</v>
      </c>
      <c r="D103" s="1">
        <f>'PR-RAS'!E107</f>
        <v>0</v>
      </c>
      <c r="E103" s="1">
        <v>0</v>
      </c>
      <c r="F103" s="1">
        <v>0</v>
      </c>
      <c r="G103" s="2">
        <f t="shared" si="0"/>
        <v>67.688220000000001</v>
      </c>
      <c r="H103" s="2">
        <f t="shared" si="1"/>
        <v>0.38999999999998636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663.61</v>
      </c>
      <c r="D107" s="1">
        <f>'PR-RAS'!E111</f>
        <v>0</v>
      </c>
      <c r="E107" s="1">
        <v>0</v>
      </c>
      <c r="F107" s="1">
        <v>0</v>
      </c>
      <c r="G107" s="2">
        <f t="shared" si="0"/>
        <v>70.342659999999995</v>
      </c>
      <c r="H107" s="2">
        <f t="shared" si="1"/>
        <v>0.38999999999998636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20566.72</v>
      </c>
      <c r="D108" s="1">
        <f>'PR-RAS'!E112</f>
        <v>13215.57</v>
      </c>
      <c r="E108" s="1">
        <v>0</v>
      </c>
      <c r="F108" s="1">
        <v>0</v>
      </c>
      <c r="G108" s="2">
        <f t="shared" si="0"/>
        <v>5028.7710200000001</v>
      </c>
      <c r="H108" s="2">
        <f t="shared" si="1"/>
        <v>0.70999999999912689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101.32</v>
      </c>
      <c r="D110" s="1">
        <f>'PR-RAS'!E114</f>
        <v>1759.72</v>
      </c>
      <c r="E110" s="1">
        <v>0</v>
      </c>
      <c r="F110" s="1">
        <v>0</v>
      </c>
      <c r="G110" s="2">
        <f t="shared" si="0"/>
        <v>394.66284000000002</v>
      </c>
      <c r="H110" s="2">
        <f t="shared" si="1"/>
        <v>0.59999999999996589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2195.86</v>
      </c>
      <c r="E111" s="1">
        <v>0</v>
      </c>
      <c r="F111" s="1">
        <v>0</v>
      </c>
      <c r="G111" s="2">
        <f t="shared" si="0"/>
        <v>483.08920000000001</v>
      </c>
      <c r="H111" s="2">
        <f t="shared" si="1"/>
        <v>0.13999999999987267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20465.400000000001</v>
      </c>
      <c r="D113" s="1">
        <f>'PR-RAS'!E117</f>
        <v>9259.99</v>
      </c>
      <c r="E113" s="1">
        <v>0</v>
      </c>
      <c r="F113" s="1">
        <v>0</v>
      </c>
      <c r="G113" s="2">
        <f t="shared" si="0"/>
        <v>4366.3625600000005</v>
      </c>
      <c r="H113" s="2">
        <f t="shared" si="1"/>
        <v>0.41000000000167347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60742.32</v>
      </c>
      <c r="D116" s="1">
        <f>'PR-RAS'!E120</f>
        <v>13539.1</v>
      </c>
      <c r="E116" s="1">
        <v>0</v>
      </c>
      <c r="F116" s="1">
        <v>0</v>
      </c>
      <c r="G116" s="2">
        <f t="shared" si="0"/>
        <v>10099.3598</v>
      </c>
      <c r="H116" s="2">
        <f t="shared" si="1"/>
        <v>0.42000000000007276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4181.9399999999996</v>
      </c>
      <c r="D117" s="1">
        <f>'PR-RAS'!E121</f>
        <v>508.33</v>
      </c>
      <c r="E117" s="1">
        <v>0</v>
      </c>
      <c r="F117" s="1">
        <v>0</v>
      </c>
      <c r="G117" s="2">
        <f t="shared" si="0"/>
        <v>603.0376</v>
      </c>
      <c r="H117" s="2">
        <f t="shared" si="1"/>
        <v>0.39000000000038426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56560.38</v>
      </c>
      <c r="D118" s="1">
        <f>'PR-RAS'!E122</f>
        <v>13030.77</v>
      </c>
      <c r="E118" s="1">
        <v>0</v>
      </c>
      <c r="F118" s="1">
        <v>0</v>
      </c>
      <c r="G118" s="2">
        <f t="shared" si="0"/>
        <v>9666.7646400000012</v>
      </c>
      <c r="H118" s="2">
        <f t="shared" si="1"/>
        <v>0.6099999999969441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6165.47</v>
      </c>
      <c r="D120" s="1">
        <f>'PR-RAS'!E124</f>
        <v>0</v>
      </c>
      <c r="E120" s="1">
        <v>0</v>
      </c>
      <c r="F120" s="1">
        <v>0</v>
      </c>
      <c r="G120" s="2">
        <f t="shared" si="0"/>
        <v>733.69092999999998</v>
      </c>
      <c r="H120" s="2">
        <f t="shared" si="1"/>
        <v>0.47000000000025466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6165.47</v>
      </c>
      <c r="D121" s="1">
        <f>'PR-RAS'!E125</f>
        <v>0</v>
      </c>
      <c r="E121" s="1">
        <v>0</v>
      </c>
      <c r="F121" s="1">
        <v>0</v>
      </c>
      <c r="G121" s="2">
        <f t="shared" si="0"/>
        <v>739.85640000000001</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6165.47</v>
      </c>
      <c r="D123" s="1">
        <f>'PR-RAS'!E127</f>
        <v>0</v>
      </c>
      <c r="E123" s="1">
        <v>0</v>
      </c>
      <c r="F123" s="1">
        <v>0</v>
      </c>
      <c r="G123" s="2">
        <f t="shared" si="0"/>
        <v>752.18734000000006</v>
      </c>
      <c r="H123" s="2">
        <f t="shared" si="1"/>
        <v>0.47000000000025466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40.65</v>
      </c>
      <c r="D135" s="1">
        <f>'PR-RAS'!E139</f>
        <v>0</v>
      </c>
      <c r="E135" s="1">
        <v>0</v>
      </c>
      <c r="F135" s="1">
        <v>0</v>
      </c>
      <c r="G135" s="2">
        <f t="shared" si="0"/>
        <v>5.4470999999999998</v>
      </c>
      <c r="H135" s="2">
        <f t="shared" si="1"/>
        <v>0.35000000000000142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40.65</v>
      </c>
      <c r="D136" s="1">
        <f>'PR-RAS'!E140</f>
        <v>0</v>
      </c>
      <c r="E136" s="1">
        <v>0</v>
      </c>
      <c r="F136" s="1">
        <v>0</v>
      </c>
      <c r="G136" s="2">
        <f t="shared" si="0"/>
        <v>5.4877500000000001</v>
      </c>
      <c r="H136" s="2">
        <f t="shared" si="1"/>
        <v>0.35000000000000142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40.65</v>
      </c>
      <c r="D145" s="1">
        <f>'PR-RAS'!E149</f>
        <v>0</v>
      </c>
      <c r="E145" s="1">
        <v>0</v>
      </c>
      <c r="F145" s="1">
        <v>0</v>
      </c>
      <c r="G145" s="2">
        <f t="shared" si="0"/>
        <v>5.8535999999999992</v>
      </c>
      <c r="H145" s="2">
        <f t="shared" si="1"/>
        <v>0.35000000000000142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859937.54999999993</v>
      </c>
      <c r="D147" s="1">
        <f>'PR-RAS'!E151</f>
        <v>839044.06</v>
      </c>
      <c r="E147" s="1">
        <v>0</v>
      </c>
      <c r="F147" s="1">
        <v>0</v>
      </c>
      <c r="G147" s="2">
        <f t="shared" si="0"/>
        <v>370551.74781999999</v>
      </c>
      <c r="H147" s="2">
        <f t="shared" si="1"/>
        <v>0.51000000012572855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109137.38999999998</v>
      </c>
      <c r="D148" s="1">
        <f>'PR-RAS'!E152</f>
        <v>125322.38</v>
      </c>
      <c r="E148" s="1">
        <v>0</v>
      </c>
      <c r="F148" s="1">
        <v>0</v>
      </c>
      <c r="G148" s="2">
        <f t="shared" si="0"/>
        <v>52887.976049999997</v>
      </c>
      <c r="H148" s="2">
        <f t="shared" si="1"/>
        <v>0.76999999998952262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89603.42</v>
      </c>
      <c r="D149" s="1">
        <f>'PR-RAS'!E153</f>
        <v>103599.02</v>
      </c>
      <c r="E149" s="1">
        <v>0</v>
      </c>
      <c r="F149" s="1">
        <v>0</v>
      </c>
      <c r="G149" s="2">
        <f t="shared" si="0"/>
        <v>43926.61608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89603.42</v>
      </c>
      <c r="D150" s="1">
        <f>'PR-RAS'!E154</f>
        <v>103599.02</v>
      </c>
      <c r="E150" s="1">
        <v>0</v>
      </c>
      <c r="F150" s="1">
        <v>0</v>
      </c>
      <c r="G150" s="2">
        <f t="shared" si="0"/>
        <v>44223.417540000002</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5563.07</v>
      </c>
      <c r="D154" s="1">
        <f>'PR-RAS'!E158</f>
        <v>5634.43</v>
      </c>
      <c r="E154" s="1">
        <v>0</v>
      </c>
      <c r="F154" s="1">
        <v>0</v>
      </c>
      <c r="G154" s="2">
        <f t="shared" si="0"/>
        <v>2575.2852899999998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13970.9</v>
      </c>
      <c r="D155" s="1">
        <f>'PR-RAS'!E159</f>
        <v>16088.93</v>
      </c>
      <c r="E155" s="1">
        <v>0</v>
      </c>
      <c r="F155" s="1">
        <v>0</v>
      </c>
      <c r="G155" s="2">
        <f t="shared" si="0"/>
        <v>7106.9090400000005</v>
      </c>
      <c r="H155" s="2">
        <f t="shared" si="1"/>
        <v>0.17000000000007276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13970.9</v>
      </c>
      <c r="D157" s="1">
        <f>'PR-RAS'!E161</f>
        <v>16088.93</v>
      </c>
      <c r="E157" s="1">
        <v>0</v>
      </c>
      <c r="F157" s="1">
        <v>0</v>
      </c>
      <c r="G157" s="2">
        <f t="shared" si="0"/>
        <v>7199.2065600000005</v>
      </c>
      <c r="H157" s="2">
        <f t="shared" si="1"/>
        <v>0.17000000000007276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309839.07999999996</v>
      </c>
      <c r="D159" s="1">
        <f>'PR-RAS'!E163</f>
        <v>358617.45999999996</v>
      </c>
      <c r="E159" s="1">
        <v>0</v>
      </c>
      <c r="F159" s="1">
        <v>0</v>
      </c>
      <c r="G159" s="2">
        <f t="shared" si="0"/>
        <v>162277.69199999998</v>
      </c>
      <c r="H159" s="2">
        <f t="shared" si="1"/>
        <v>0.53999999992083758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6792.4600000000009</v>
      </c>
      <c r="D160" s="1">
        <f>'PR-RAS'!E164</f>
        <v>4275.42</v>
      </c>
      <c r="E160" s="1">
        <v>0</v>
      </c>
      <c r="F160" s="1">
        <v>0</v>
      </c>
      <c r="G160" s="2">
        <f t="shared" si="0"/>
        <v>2439.5847000000003</v>
      </c>
      <c r="H160" s="2">
        <f t="shared" si="1"/>
        <v>0.88000000000101863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411.81</v>
      </c>
      <c r="D161" s="1">
        <f>'PR-RAS'!E165</f>
        <v>0</v>
      </c>
      <c r="E161" s="1">
        <v>0</v>
      </c>
      <c r="F161" s="1">
        <v>0</v>
      </c>
      <c r="G161" s="2">
        <f t="shared" si="0"/>
        <v>65.889600000000002</v>
      </c>
      <c r="H161" s="2">
        <f t="shared" si="1"/>
        <v>0.18999999999999773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4645.3</v>
      </c>
      <c r="D162" s="1">
        <f>'PR-RAS'!E166</f>
        <v>4087.92</v>
      </c>
      <c r="E162" s="1">
        <v>0</v>
      </c>
      <c r="F162" s="1">
        <v>0</v>
      </c>
      <c r="G162" s="2">
        <f t="shared" si="0"/>
        <v>2064.20354</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1735.35</v>
      </c>
      <c r="D163" s="1">
        <f>'PR-RAS'!E167</f>
        <v>187.5</v>
      </c>
      <c r="E163" s="1">
        <v>0</v>
      </c>
      <c r="F163" s="1">
        <v>0</v>
      </c>
      <c r="G163" s="2">
        <f t="shared" si="0"/>
        <v>341.87669999999997</v>
      </c>
      <c r="H163" s="2">
        <f t="shared" si="1"/>
        <v>0.84999999999990905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41211.019999999997</v>
      </c>
      <c r="D165" s="1">
        <f>'PR-RAS'!E169</f>
        <v>32071.3</v>
      </c>
      <c r="E165" s="1">
        <v>0</v>
      </c>
      <c r="F165" s="1">
        <v>0</v>
      </c>
      <c r="G165" s="2">
        <f t="shared" si="0"/>
        <v>17277.99368</v>
      </c>
      <c r="H165" s="2">
        <f t="shared" si="1"/>
        <v>0.31999999999607098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4577.9399999999996</v>
      </c>
      <c r="D166" s="1">
        <f>'PR-RAS'!E170</f>
        <v>5359.15</v>
      </c>
      <c r="E166" s="1">
        <v>0</v>
      </c>
      <c r="F166" s="1">
        <v>0</v>
      </c>
      <c r="G166" s="2">
        <f t="shared" si="0"/>
        <v>2523.8795999999998</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326.74</v>
      </c>
      <c r="D167" s="1">
        <f>'PR-RAS'!E171</f>
        <v>805.13</v>
      </c>
      <c r="E167" s="1">
        <v>0</v>
      </c>
      <c r="F167" s="1">
        <v>0</v>
      </c>
      <c r="G167" s="2">
        <f t="shared" si="0"/>
        <v>321.54200000000003</v>
      </c>
      <c r="H167" s="2">
        <f t="shared" si="1"/>
        <v>0.38999999999998636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36048.81</v>
      </c>
      <c r="D168" s="1">
        <f>'PR-RAS'!E172</f>
        <v>24720.2</v>
      </c>
      <c r="E168" s="1">
        <v>0</v>
      </c>
      <c r="F168" s="1">
        <v>0</v>
      </c>
      <c r="G168" s="2">
        <f t="shared" si="0"/>
        <v>14276.698069999999</v>
      </c>
      <c r="H168" s="2">
        <f t="shared" si="1"/>
        <v>0.3900000000030559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205.77</v>
      </c>
      <c r="D169" s="1">
        <f>'PR-RAS'!E173</f>
        <v>589.42999999999995</v>
      </c>
      <c r="E169" s="1">
        <v>0</v>
      </c>
      <c r="F169" s="1">
        <v>0</v>
      </c>
      <c r="G169" s="2">
        <f t="shared" si="0"/>
        <v>232.61784</v>
      </c>
      <c r="H169" s="2">
        <f t="shared" si="1"/>
        <v>0.65999999999993975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51.76</v>
      </c>
      <c r="D170" s="1">
        <f>'PR-RAS'!E174</f>
        <v>0</v>
      </c>
      <c r="E170" s="1">
        <v>0</v>
      </c>
      <c r="F170" s="1">
        <v>0</v>
      </c>
      <c r="G170" s="2">
        <f t="shared" si="0"/>
        <v>8.747440000000001</v>
      </c>
      <c r="H170" s="2">
        <f t="shared" si="1"/>
        <v>0.24000000000000199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597.39</v>
      </c>
      <c r="E172" s="1">
        <v>0</v>
      </c>
      <c r="F172" s="1">
        <v>0</v>
      </c>
      <c r="G172" s="2">
        <f t="shared" si="0"/>
        <v>204.30738000000002</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223306.03999999995</v>
      </c>
      <c r="D173" s="1">
        <f>'PR-RAS'!E177</f>
        <v>265990.33999999997</v>
      </c>
      <c r="E173" s="1">
        <v>0</v>
      </c>
      <c r="F173" s="1">
        <v>0</v>
      </c>
      <c r="G173" s="2">
        <f t="shared" si="0"/>
        <v>129909.31583999997</v>
      </c>
      <c r="H173" s="2">
        <f t="shared" si="1"/>
        <v>0.37999999991734512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8624.9699999999993</v>
      </c>
      <c r="D174" s="1">
        <f>'PR-RAS'!E178</f>
        <v>9337.85</v>
      </c>
      <c r="E174" s="1">
        <v>0</v>
      </c>
      <c r="F174" s="1">
        <v>0</v>
      </c>
      <c r="G174" s="2">
        <f t="shared" si="0"/>
        <v>4723.0159099999992</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67024.479999999996</v>
      </c>
      <c r="D175" s="1">
        <f>'PR-RAS'!E179</f>
        <v>99754.35</v>
      </c>
      <c r="E175" s="1">
        <v>0</v>
      </c>
      <c r="F175" s="1">
        <v>0</v>
      </c>
      <c r="G175" s="2">
        <f t="shared" si="0"/>
        <v>46376.773319999993</v>
      </c>
      <c r="H175" s="2">
        <f t="shared" si="1"/>
        <v>0.83000000000174623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28734.82</v>
      </c>
      <c r="D176" s="1">
        <f>'PR-RAS'!E180</f>
        <v>24295.8</v>
      </c>
      <c r="E176" s="1">
        <v>0</v>
      </c>
      <c r="F176" s="1">
        <v>0</v>
      </c>
      <c r="G176" s="2">
        <f t="shared" si="0"/>
        <v>13532.1235</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65750.77</v>
      </c>
      <c r="D177" s="1">
        <f>'PR-RAS'!E181</f>
        <v>68344.11</v>
      </c>
      <c r="E177" s="1">
        <v>0</v>
      </c>
      <c r="F177" s="1">
        <v>0</v>
      </c>
      <c r="G177" s="2">
        <f t="shared" si="0"/>
        <v>35629.262239999996</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2346.2399999999998</v>
      </c>
      <c r="D178" s="1">
        <f>'PR-RAS'!E182</f>
        <v>439.65</v>
      </c>
      <c r="E178" s="1">
        <v>0</v>
      </c>
      <c r="F178" s="1">
        <v>0</v>
      </c>
      <c r="G178" s="2">
        <f t="shared" si="0"/>
        <v>570.92057999999997</v>
      </c>
      <c r="H178" s="2">
        <f t="shared" si="1"/>
        <v>0.58999999999980446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3831.71</v>
      </c>
      <c r="D179" s="1">
        <f>'PR-RAS'!E183</f>
        <v>6777.6</v>
      </c>
      <c r="E179" s="1">
        <v>0</v>
      </c>
      <c r="F179" s="1">
        <v>0</v>
      </c>
      <c r="G179" s="2">
        <f t="shared" si="0"/>
        <v>3094.8699799999999</v>
      </c>
      <c r="H179" s="2">
        <f t="shared" si="1"/>
        <v>0.68999999999959982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35719.839999999997</v>
      </c>
      <c r="D180" s="1">
        <f>'PR-RAS'!E184</f>
        <v>44413.279999999999</v>
      </c>
      <c r="E180" s="1">
        <v>0</v>
      </c>
      <c r="F180" s="1">
        <v>0</v>
      </c>
      <c r="G180" s="2">
        <f t="shared" si="0"/>
        <v>22293.8056</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2930.15</v>
      </c>
      <c r="D181" s="1">
        <f>'PR-RAS'!E185</f>
        <v>4500.49</v>
      </c>
      <c r="E181" s="1">
        <v>0</v>
      </c>
      <c r="F181" s="1">
        <v>0</v>
      </c>
      <c r="G181" s="2">
        <f t="shared" si="0"/>
        <v>2147.6034</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8343.06</v>
      </c>
      <c r="D182" s="1">
        <f>'PR-RAS'!E186</f>
        <v>8127.21</v>
      </c>
      <c r="E182" s="1">
        <v>0</v>
      </c>
      <c r="F182" s="1">
        <v>0</v>
      </c>
      <c r="G182" s="2">
        <f t="shared" si="0"/>
        <v>4452.1438799999996</v>
      </c>
      <c r="H182" s="2">
        <f t="shared" si="1"/>
        <v>0.26999999999952706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38529.56</v>
      </c>
      <c r="D184" s="1">
        <f>'PR-RAS'!E188</f>
        <v>56280.4</v>
      </c>
      <c r="E184" s="1">
        <v>0</v>
      </c>
      <c r="F184" s="1">
        <v>0</v>
      </c>
      <c r="G184" s="2">
        <f t="shared" si="0"/>
        <v>27649.535879999996</v>
      </c>
      <c r="H184" s="2">
        <f t="shared" si="1"/>
        <v>0.8400000000037835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8133.86</v>
      </c>
      <c r="D185" s="1">
        <f>'PR-RAS'!E189</f>
        <v>18666.23</v>
      </c>
      <c r="E185" s="1">
        <v>0</v>
      </c>
      <c r="F185" s="1">
        <v>0</v>
      </c>
      <c r="G185" s="2">
        <f t="shared" si="0"/>
        <v>8365.8028799999993</v>
      </c>
      <c r="H185" s="2">
        <f t="shared" si="1"/>
        <v>0.36999999999989086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7280.41</v>
      </c>
      <c r="D186" s="1">
        <f>'PR-RAS'!E190</f>
        <v>5967.93</v>
      </c>
      <c r="E186" s="1">
        <v>0</v>
      </c>
      <c r="F186" s="1">
        <v>0</v>
      </c>
      <c r="G186" s="2">
        <f t="shared" si="0"/>
        <v>3555.0099500000001</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2129.34</v>
      </c>
      <c r="D187" s="1">
        <f>'PR-RAS'!E191</f>
        <v>12434.3</v>
      </c>
      <c r="E187" s="1">
        <v>0</v>
      </c>
      <c r="F187" s="1">
        <v>0</v>
      </c>
      <c r="G187" s="2">
        <f t="shared" si="0"/>
        <v>5021.6168399999997</v>
      </c>
      <c r="H187" s="2">
        <f t="shared" si="1"/>
        <v>0.63999999999941792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3676.16</v>
      </c>
      <c r="D188" s="1">
        <f>'PR-RAS'!E192</f>
        <v>1833.91</v>
      </c>
      <c r="E188" s="1">
        <v>0</v>
      </c>
      <c r="F188" s="1">
        <v>0</v>
      </c>
      <c r="G188" s="2">
        <f t="shared" si="0"/>
        <v>1373.3242599999999</v>
      </c>
      <c r="H188" s="2">
        <f t="shared" si="1"/>
        <v>0.24999999999977263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599.84</v>
      </c>
      <c r="D189" s="1">
        <f>'PR-RAS'!E193</f>
        <v>31.86</v>
      </c>
      <c r="E189" s="1">
        <v>0</v>
      </c>
      <c r="F189" s="1">
        <v>0</v>
      </c>
      <c r="G189" s="2">
        <f t="shared" si="0"/>
        <v>124.74928000000001</v>
      </c>
      <c r="H189" s="2">
        <f t="shared" si="1"/>
        <v>0.29999999999996874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512.04999999999995</v>
      </c>
      <c r="D190" s="1">
        <f>'PR-RAS'!E194</f>
        <v>0</v>
      </c>
      <c r="E190" s="1">
        <v>0</v>
      </c>
      <c r="F190" s="1">
        <v>0</v>
      </c>
      <c r="G190" s="2">
        <f t="shared" si="0"/>
        <v>96.777449999999988</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16197.9</v>
      </c>
      <c r="D191" s="1">
        <f>'PR-RAS'!E195</f>
        <v>17346.169999999998</v>
      </c>
      <c r="E191" s="1">
        <v>0</v>
      </c>
      <c r="F191" s="1">
        <v>0</v>
      </c>
      <c r="G191" s="2">
        <f t="shared" si="0"/>
        <v>9669.1455999999998</v>
      </c>
      <c r="H191" s="2">
        <f t="shared" si="1"/>
        <v>0.26999999999861757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6563.24</v>
      </c>
      <c r="D192" s="1">
        <f>'PR-RAS'!E196</f>
        <v>12699.279999999999</v>
      </c>
      <c r="E192" s="1">
        <v>0</v>
      </c>
      <c r="F192" s="1">
        <v>0</v>
      </c>
      <c r="G192" s="2">
        <f t="shared" si="0"/>
        <v>6104.7037999999993</v>
      </c>
      <c r="H192" s="2">
        <f t="shared" si="1"/>
        <v>0.51999999999861757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3635.09</v>
      </c>
      <c r="D198" s="1">
        <f>'PR-RAS'!E202</f>
        <v>9728.91</v>
      </c>
      <c r="E198" s="1">
        <v>0</v>
      </c>
      <c r="F198" s="1">
        <v>0</v>
      </c>
      <c r="G198" s="2">
        <f t="shared" si="0"/>
        <v>4549.3032700000003</v>
      </c>
      <c r="H198" s="2">
        <f t="shared" si="1"/>
        <v>0.18000000000029104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3635.09</v>
      </c>
      <c r="D201" s="1">
        <f>'PR-RAS'!E205</f>
        <v>9728.91</v>
      </c>
      <c r="E201" s="1">
        <v>0</v>
      </c>
      <c r="F201" s="1">
        <v>0</v>
      </c>
      <c r="G201" s="2">
        <f t="shared" si="0"/>
        <v>4618.5820000000003</v>
      </c>
      <c r="H201" s="2">
        <f t="shared" si="1"/>
        <v>0.18000000000029104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2928.15</v>
      </c>
      <c r="D206" s="1">
        <f>'PR-RAS'!E210</f>
        <v>2970.37</v>
      </c>
      <c r="E206" s="1">
        <v>0</v>
      </c>
      <c r="F206" s="1">
        <v>0</v>
      </c>
      <c r="G206" s="2">
        <f t="shared" si="0"/>
        <v>1818.1224499999998</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2927.26</v>
      </c>
      <c r="D207" s="1">
        <f>'PR-RAS'!E211</f>
        <v>2970.37</v>
      </c>
      <c r="E207" s="1">
        <v>0</v>
      </c>
      <c r="F207" s="1">
        <v>0</v>
      </c>
      <c r="G207" s="2">
        <f t="shared" si="0"/>
        <v>1826.808</v>
      </c>
      <c r="H207" s="2">
        <f t="shared" si="1"/>
        <v>0.63000000000010914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0.89</v>
      </c>
      <c r="D209" s="1">
        <f>'PR-RAS'!E213</f>
        <v>0</v>
      </c>
      <c r="E209" s="1">
        <v>0</v>
      </c>
      <c r="F209" s="1">
        <v>0</v>
      </c>
      <c r="G209" s="2">
        <f t="shared" si="0"/>
        <v>0.18512000000000001</v>
      </c>
      <c r="H209" s="2">
        <f t="shared" si="1"/>
        <v>0.10999999999999999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20738.43</v>
      </c>
      <c r="D211" s="1">
        <f>'PR-RAS'!E215</f>
        <v>0</v>
      </c>
      <c r="E211" s="1">
        <v>0</v>
      </c>
      <c r="F211" s="1">
        <v>0</v>
      </c>
      <c r="G211" s="2">
        <f t="shared" si="0"/>
        <v>4355.0703000000003</v>
      </c>
      <c r="H211" s="2">
        <f t="shared" si="1"/>
        <v>0.43000000000029104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20738.43</v>
      </c>
      <c r="D215" s="1">
        <f>'PR-RAS'!E219</f>
        <v>0</v>
      </c>
      <c r="E215" s="1">
        <v>0</v>
      </c>
      <c r="F215" s="1">
        <v>0</v>
      </c>
      <c r="G215" s="2">
        <f t="shared" si="0"/>
        <v>4438.0240199999998</v>
      </c>
      <c r="H215" s="2">
        <f t="shared" si="1"/>
        <v>0.43000000000029104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20738.43</v>
      </c>
      <c r="D218" s="1">
        <f>'PR-RAS'!E222</f>
        <v>0</v>
      </c>
      <c r="E218" s="1">
        <v>0</v>
      </c>
      <c r="F218" s="1">
        <v>0</v>
      </c>
      <c r="G218" s="2">
        <f t="shared" si="0"/>
        <v>4500.2393099999999</v>
      </c>
      <c r="H218" s="2">
        <f t="shared" si="1"/>
        <v>0.43000000000029104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91030.31</v>
      </c>
      <c r="D220" s="1">
        <f>'PR-RAS'!E224</f>
        <v>173901.01</v>
      </c>
      <c r="E220" s="1">
        <v>0</v>
      </c>
      <c r="F220" s="1">
        <v>0</v>
      </c>
      <c r="G220" s="2">
        <f t="shared" si="0"/>
        <v>96104.280270000003</v>
      </c>
      <c r="H220" s="2">
        <f t="shared" si="1"/>
        <v>0.32000000000698492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2654.46</v>
      </c>
      <c r="D227" s="1">
        <f>'PR-RAS'!E231</f>
        <v>0</v>
      </c>
      <c r="E227" s="1">
        <v>0</v>
      </c>
      <c r="F227" s="1">
        <v>0</v>
      </c>
      <c r="G227" s="2">
        <f t="shared" si="0"/>
        <v>599.90796</v>
      </c>
      <c r="H227" s="2">
        <f t="shared" si="1"/>
        <v>0.46000000000003638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2654.46</v>
      </c>
      <c r="D228" s="1">
        <f>'PR-RAS'!E232</f>
        <v>0</v>
      </c>
      <c r="E228" s="1">
        <v>0</v>
      </c>
      <c r="F228" s="1">
        <v>0</v>
      </c>
      <c r="G228" s="2">
        <f t="shared" si="0"/>
        <v>602.56241999999997</v>
      </c>
      <c r="H228" s="2">
        <f t="shared" si="1"/>
        <v>0.46000000000003638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1574.27</v>
      </c>
      <c r="D232" s="1">
        <f>'PR-RAS'!E236</f>
        <v>4980.22</v>
      </c>
      <c r="E232" s="1">
        <v>0</v>
      </c>
      <c r="F232" s="1">
        <v>0</v>
      </c>
      <c r="G232" s="2">
        <f t="shared" si="0"/>
        <v>2664.5180100000002</v>
      </c>
      <c r="H232" s="2">
        <f t="shared" si="1"/>
        <v>0.49000000000023647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1574.27</v>
      </c>
      <c r="D233" s="1">
        <f>'PR-RAS'!E237</f>
        <v>4980.22</v>
      </c>
      <c r="E233" s="1">
        <v>0</v>
      </c>
      <c r="F233" s="1">
        <v>0</v>
      </c>
      <c r="G233" s="2">
        <f t="shared" si="0"/>
        <v>2676.0527200000001</v>
      </c>
      <c r="H233" s="2">
        <f t="shared" si="1"/>
        <v>0.49000000000023647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86801.58</v>
      </c>
      <c r="D236" s="1">
        <f>'PR-RAS'!E240</f>
        <v>168920.79</v>
      </c>
      <c r="E236" s="1">
        <v>0</v>
      </c>
      <c r="F236" s="1">
        <v>0</v>
      </c>
      <c r="G236" s="2">
        <f t="shared" si="0"/>
        <v>99791.142600000006</v>
      </c>
      <c r="H236" s="2">
        <f t="shared" si="1"/>
        <v>0.6299999999901047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86801.58</v>
      </c>
      <c r="D237" s="1">
        <f>'PR-RAS'!E241</f>
        <v>168920.79</v>
      </c>
      <c r="E237" s="1">
        <v>0</v>
      </c>
      <c r="F237" s="1">
        <v>0</v>
      </c>
      <c r="G237" s="2">
        <f t="shared" si="0"/>
        <v>100215.78576</v>
      </c>
      <c r="H237" s="2">
        <f t="shared" si="1"/>
        <v>0.6299999999901047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93334.37</v>
      </c>
      <c r="D248" s="1">
        <f>'PR-RAS'!E252</f>
        <v>60920.15</v>
      </c>
      <c r="E248" s="1">
        <v>0</v>
      </c>
      <c r="F248" s="1">
        <v>0</v>
      </c>
      <c r="G248" s="2">
        <f t="shared" si="0"/>
        <v>53148.143489999995</v>
      </c>
      <c r="H248" s="2">
        <f t="shared" si="1"/>
        <v>0.51999999999679858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93334.37</v>
      </c>
      <c r="D255" s="1">
        <f>'PR-RAS'!E259</f>
        <v>60920.15</v>
      </c>
      <c r="E255" s="1">
        <v>0</v>
      </c>
      <c r="F255" s="1">
        <v>0</v>
      </c>
      <c r="G255" s="2">
        <f t="shared" si="0"/>
        <v>54654.366179999997</v>
      </c>
      <c r="H255" s="2">
        <f t="shared" si="1"/>
        <v>0.51999999999679858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65269.67</v>
      </c>
      <c r="D256" s="1">
        <f>'PR-RAS'!E260</f>
        <v>22408.93</v>
      </c>
      <c r="E256" s="1">
        <v>0</v>
      </c>
      <c r="F256" s="1">
        <v>0</v>
      </c>
      <c r="G256" s="2">
        <f t="shared" si="0"/>
        <v>28072.32015</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28064.7</v>
      </c>
      <c r="D257" s="1">
        <f>'PR-RAS'!E261</f>
        <v>38511.22</v>
      </c>
      <c r="E257" s="1">
        <v>0</v>
      </c>
      <c r="F257" s="1">
        <v>0</v>
      </c>
      <c r="G257" s="2">
        <f t="shared" si="0"/>
        <v>26902.307840000001</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229294.72999999998</v>
      </c>
      <c r="D259" s="1">
        <f>'PR-RAS'!E263</f>
        <v>107583.78</v>
      </c>
      <c r="E259" s="1">
        <v>0</v>
      </c>
      <c r="F259" s="1">
        <v>0</v>
      </c>
      <c r="G259" s="2">
        <f t="shared" si="0"/>
        <v>114671.27081999999</v>
      </c>
      <c r="H259" s="2">
        <f t="shared" si="1"/>
        <v>0.4900000000197906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223175.93999999997</v>
      </c>
      <c r="D260" s="1">
        <f>'PR-RAS'!E264</f>
        <v>107583.78</v>
      </c>
      <c r="E260" s="1">
        <v>0</v>
      </c>
      <c r="F260" s="1">
        <v>0</v>
      </c>
      <c r="G260" s="2">
        <f t="shared" si="0"/>
        <v>113530.96650000001</v>
      </c>
      <c r="H260" s="2">
        <f t="shared" si="1"/>
        <v>0.28000000002793968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221255.58</v>
      </c>
      <c r="D261" s="1">
        <f>'PR-RAS'!E265</f>
        <v>107583.78</v>
      </c>
      <c r="E261" s="1">
        <v>0</v>
      </c>
      <c r="F261" s="1">
        <v>0</v>
      </c>
      <c r="G261" s="2">
        <f t="shared" si="0"/>
        <v>113470.01640000001</v>
      </c>
      <c r="H261" s="2">
        <f t="shared" si="1"/>
        <v>0.64000000001396984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1920.36</v>
      </c>
      <c r="D262" s="1">
        <f>'PR-RAS'!E266</f>
        <v>0</v>
      </c>
      <c r="E262" s="1">
        <v>0</v>
      </c>
      <c r="F262" s="1">
        <v>0</v>
      </c>
      <c r="G262" s="2">
        <f t="shared" si="0"/>
        <v>501.21395999999999</v>
      </c>
      <c r="H262" s="2">
        <f t="shared" si="1"/>
        <v>0.35999999999989996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6118.79</v>
      </c>
      <c r="D269" s="1">
        <f>'PR-RAS'!E273</f>
        <v>0</v>
      </c>
      <c r="E269" s="1">
        <v>0</v>
      </c>
      <c r="F269" s="1">
        <v>0</v>
      </c>
      <c r="G269" s="2">
        <f t="shared" si="8"/>
        <v>1639.83572</v>
      </c>
      <c r="H269" s="2">
        <f t="shared" si="9"/>
        <v>0.21000000000003638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6118.79</v>
      </c>
      <c r="D270" s="1">
        <f>'PR-RAS'!E274</f>
        <v>0</v>
      </c>
      <c r="E270" s="1">
        <v>0</v>
      </c>
      <c r="F270" s="1">
        <v>0</v>
      </c>
      <c r="G270" s="2">
        <f t="shared" si="8"/>
        <v>1645.95451</v>
      </c>
      <c r="H270" s="2">
        <f t="shared" si="9"/>
        <v>0.21000000000003638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859937.54999999993</v>
      </c>
      <c r="D285" s="1">
        <f>'PR-RAS'!E289</f>
        <v>839044.06</v>
      </c>
      <c r="E285" s="1">
        <v>0</v>
      </c>
      <c r="F285" s="1">
        <v>0</v>
      </c>
      <c r="G285" s="2">
        <f t="shared" si="8"/>
        <v>720799.29027999996</v>
      </c>
      <c r="H285" s="2">
        <f t="shared" si="9"/>
        <v>0.51000000012572855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335988.24999999965</v>
      </c>
      <c r="D286" s="1">
        <f>'PR-RAS'!E290</f>
        <v>371904.00999999978</v>
      </c>
      <c r="E286" s="1">
        <v>0</v>
      </c>
      <c r="F286" s="1">
        <v>0</v>
      </c>
      <c r="G286" s="2">
        <f t="shared" si="8"/>
        <v>307741.93694999971</v>
      </c>
      <c r="H286" s="2">
        <f t="shared" si="9"/>
        <v>0.25999999942723662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188242.06</v>
      </c>
      <c r="E288" s="1">
        <v>0</v>
      </c>
      <c r="F288" s="1">
        <v>0</v>
      </c>
      <c r="G288" s="2">
        <f t="shared" si="8"/>
        <v>108050.94243999998</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119464.22</v>
      </c>
      <c r="D293" s="1">
        <f>'PR-RAS'!E298</f>
        <v>1360</v>
      </c>
      <c r="E293" s="1">
        <v>0</v>
      </c>
      <c r="F293" s="1">
        <v>0</v>
      </c>
      <c r="G293" s="2">
        <f t="shared" si="8"/>
        <v>35677.792239999995</v>
      </c>
      <c r="H293" s="2">
        <f t="shared" si="9"/>
        <v>0.22000000000116415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119463.8</v>
      </c>
      <c r="D294" s="1">
        <f>'PR-RAS'!E299</f>
        <v>1360</v>
      </c>
      <c r="E294" s="1">
        <v>0</v>
      </c>
      <c r="F294" s="1">
        <v>0</v>
      </c>
      <c r="G294" s="2">
        <f t="shared" si="8"/>
        <v>35799.8534</v>
      </c>
      <c r="H294" s="2">
        <f t="shared" si="9"/>
        <v>0.19999999999708962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119463.8</v>
      </c>
      <c r="D295" s="1">
        <f>'PR-RAS'!E300</f>
        <v>1360</v>
      </c>
      <c r="E295" s="1">
        <v>0</v>
      </c>
      <c r="F295" s="1">
        <v>0</v>
      </c>
      <c r="G295" s="2">
        <f t="shared" si="8"/>
        <v>35922.037199999999</v>
      </c>
      <c r="H295" s="2">
        <f t="shared" si="9"/>
        <v>0.19999999999708962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119463.8</v>
      </c>
      <c r="D296" s="1">
        <f>'PR-RAS'!E301</f>
        <v>1360</v>
      </c>
      <c r="E296" s="1">
        <v>0</v>
      </c>
      <c r="F296" s="1">
        <v>0</v>
      </c>
      <c r="G296" s="2">
        <f t="shared" si="8"/>
        <v>36044.220999999998</v>
      </c>
      <c r="H296" s="2">
        <f t="shared" si="9"/>
        <v>0.19999999999708962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0.42</v>
      </c>
      <c r="D306" s="1">
        <f>'PR-RAS'!E311</f>
        <v>0</v>
      </c>
      <c r="E306" s="1">
        <v>0</v>
      </c>
      <c r="F306" s="1">
        <v>0</v>
      </c>
      <c r="G306" s="2">
        <f t="shared" si="8"/>
        <v>0.12809999999999999</v>
      </c>
      <c r="H306" s="2">
        <f t="shared" si="9"/>
        <v>0.42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0.42</v>
      </c>
      <c r="D307" s="1">
        <f>'PR-RAS'!E312</f>
        <v>0</v>
      </c>
      <c r="E307" s="1">
        <v>0</v>
      </c>
      <c r="F307" s="1">
        <v>0</v>
      </c>
      <c r="G307" s="2">
        <f t="shared" si="8"/>
        <v>0.12852</v>
      </c>
      <c r="H307" s="2">
        <f t="shared" si="9"/>
        <v>0.42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0.42</v>
      </c>
      <c r="D308" s="1">
        <f>'PR-RAS'!E313</f>
        <v>0</v>
      </c>
      <c r="E308" s="1">
        <v>0</v>
      </c>
      <c r="F308" s="1">
        <v>0</v>
      </c>
      <c r="G308" s="2">
        <f t="shared" si="8"/>
        <v>0.12894</v>
      </c>
      <c r="H308" s="2">
        <f t="shared" si="9"/>
        <v>0.42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273769.25</v>
      </c>
      <c r="D345" s="1">
        <f>'PR-RAS'!E350</f>
        <v>396944.38999999996</v>
      </c>
      <c r="E345" s="1">
        <v>0</v>
      </c>
      <c r="F345" s="1">
        <v>0</v>
      </c>
      <c r="G345" s="2">
        <f t="shared" si="8"/>
        <v>367274.3623199999</v>
      </c>
      <c r="H345" s="2">
        <f t="shared" si="9"/>
        <v>0.63999999995576218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240873.82</v>
      </c>
      <c r="D358" s="1">
        <f>'PR-RAS'!E363</f>
        <v>372089.44999999995</v>
      </c>
      <c r="E358" s="1">
        <v>0</v>
      </c>
      <c r="F358" s="1">
        <v>0</v>
      </c>
      <c r="G358" s="2">
        <f t="shared" si="8"/>
        <v>351663.82103999995</v>
      </c>
      <c r="H358" s="2">
        <f t="shared" si="9"/>
        <v>0.62999999994644895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190651.76</v>
      </c>
      <c r="D359" s="1">
        <f>'PR-RAS'!E364</f>
        <v>162475.56</v>
      </c>
      <c r="E359" s="1">
        <v>0</v>
      </c>
      <c r="F359" s="1">
        <v>0</v>
      </c>
      <c r="G359" s="2">
        <f t="shared" si="8"/>
        <v>184585.83103999999</v>
      </c>
      <c r="H359" s="2">
        <f t="shared" si="9"/>
        <v>0.67999999999301508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36085.42</v>
      </c>
      <c r="D361" s="1">
        <f>'PR-RAS'!E366</f>
        <v>63242.7</v>
      </c>
      <c r="E361" s="1">
        <v>0</v>
      </c>
      <c r="F361" s="1">
        <v>0</v>
      </c>
      <c r="G361" s="2">
        <f t="shared" si="8"/>
        <v>58525.495199999998</v>
      </c>
      <c r="H361" s="2">
        <f t="shared" si="9"/>
        <v>0.72000000000116415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72629.25</v>
      </c>
      <c r="D362" s="1">
        <f>'PR-RAS'!E367</f>
        <v>0</v>
      </c>
      <c r="E362" s="1">
        <v>0</v>
      </c>
      <c r="F362" s="1">
        <v>0</v>
      </c>
      <c r="G362" s="2">
        <f t="shared" si="8"/>
        <v>26219.159250000001</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81937.09</v>
      </c>
      <c r="D363" s="1">
        <f>'PR-RAS'!E368</f>
        <v>99232.86</v>
      </c>
      <c r="E363" s="1">
        <v>0</v>
      </c>
      <c r="F363" s="1">
        <v>0</v>
      </c>
      <c r="G363" s="2">
        <f t="shared" si="8"/>
        <v>101505.81722</v>
      </c>
      <c r="H363" s="2">
        <f t="shared" si="9"/>
        <v>0.22999999999592546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16676.37</v>
      </c>
      <c r="D364" s="1">
        <f>'PR-RAS'!E369</f>
        <v>57758.720000000001</v>
      </c>
      <c r="E364" s="1">
        <v>0</v>
      </c>
      <c r="F364" s="1">
        <v>0</v>
      </c>
      <c r="G364" s="2">
        <f t="shared" si="8"/>
        <v>47986.353029999998</v>
      </c>
      <c r="H364" s="2">
        <f t="shared" si="9"/>
        <v>0.64999999999781721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1023.36</v>
      </c>
      <c r="D365" s="1">
        <f>'PR-RAS'!E370</f>
        <v>57758.720000000001</v>
      </c>
      <c r="E365" s="1">
        <v>0</v>
      </c>
      <c r="F365" s="1">
        <v>0</v>
      </c>
      <c r="G365" s="2">
        <f t="shared" si="8"/>
        <v>42420.851199999997</v>
      </c>
      <c r="H365" s="2">
        <f t="shared" si="9"/>
        <v>0.63999999999884949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805.23</v>
      </c>
      <c r="D366" s="1">
        <f>'PR-RAS'!E371</f>
        <v>0</v>
      </c>
      <c r="E366" s="1">
        <v>0</v>
      </c>
      <c r="F366" s="1">
        <v>0</v>
      </c>
      <c r="G366" s="2">
        <f t="shared" si="8"/>
        <v>293.90895</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738.1</v>
      </c>
      <c r="D369" s="1">
        <f>'PR-RAS'!E374</f>
        <v>0</v>
      </c>
      <c r="E369" s="1">
        <v>0</v>
      </c>
      <c r="F369" s="1">
        <v>0</v>
      </c>
      <c r="G369" s="2">
        <f t="shared" si="8"/>
        <v>271.62080000000003</v>
      </c>
      <c r="H369" s="2">
        <f t="shared" si="9"/>
        <v>0.10000000000002274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14109.68</v>
      </c>
      <c r="D371" s="1">
        <f>'PR-RAS'!E376</f>
        <v>0</v>
      </c>
      <c r="E371" s="1">
        <v>0</v>
      </c>
      <c r="F371" s="1">
        <v>0</v>
      </c>
      <c r="G371" s="2">
        <f t="shared" si="8"/>
        <v>5220.5816000000004</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11331.34</v>
      </c>
      <c r="E383" s="1">
        <v>0</v>
      </c>
      <c r="F383" s="1">
        <v>0</v>
      </c>
      <c r="G383" s="2">
        <f t="shared" si="8"/>
        <v>8657.1437600000008</v>
      </c>
      <c r="H383" s="2">
        <f t="shared" si="9"/>
        <v>0.34000000000014552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11331.34</v>
      </c>
      <c r="E384" s="1">
        <v>0</v>
      </c>
      <c r="F384" s="1">
        <v>0</v>
      </c>
      <c r="G384" s="2">
        <f t="shared" si="8"/>
        <v>8679.8064400000003</v>
      </c>
      <c r="H384" s="2">
        <f t="shared" si="9"/>
        <v>0.34000000000014552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33545.69</v>
      </c>
      <c r="D386" s="1">
        <f>'PR-RAS'!E391</f>
        <v>140523.82999999999</v>
      </c>
      <c r="E386" s="1">
        <v>0</v>
      </c>
      <c r="F386" s="1">
        <v>0</v>
      </c>
      <c r="G386" s="2">
        <f t="shared" si="8"/>
        <v>121118.43974999999</v>
      </c>
      <c r="H386" s="2">
        <f t="shared" si="9"/>
        <v>0.48000000001047738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33545.69</v>
      </c>
      <c r="D389" s="1">
        <f>'PR-RAS'!E394</f>
        <v>140523.82999999999</v>
      </c>
      <c r="E389" s="1">
        <v>0</v>
      </c>
      <c r="F389" s="1">
        <v>0</v>
      </c>
      <c r="G389" s="2">
        <f t="shared" si="8"/>
        <v>122062.21979999999</v>
      </c>
      <c r="H389" s="2">
        <f t="shared" si="9"/>
        <v>0.48000000001047738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32895.43</v>
      </c>
      <c r="D397" s="1">
        <f>'PR-RAS'!E402</f>
        <v>24854.94</v>
      </c>
      <c r="E397" s="1">
        <v>0</v>
      </c>
      <c r="F397" s="1">
        <v>0</v>
      </c>
      <c r="G397" s="2">
        <f t="shared" si="8"/>
        <v>32711.70276</v>
      </c>
      <c r="H397" s="2">
        <f t="shared" si="9"/>
        <v>0.49000000000160071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32895.43</v>
      </c>
      <c r="D398" s="1">
        <f>'PR-RAS'!E403</f>
        <v>24854.94</v>
      </c>
      <c r="E398" s="1">
        <v>0</v>
      </c>
      <c r="F398" s="1">
        <v>0</v>
      </c>
      <c r="G398" s="2">
        <f t="shared" si="8"/>
        <v>32794.308069999999</v>
      </c>
      <c r="H398" s="2">
        <f t="shared" si="9"/>
        <v>0.49000000000160071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154305.03</v>
      </c>
      <c r="D403" s="1">
        <f>'PR-RAS'!E408</f>
        <v>395584.38999999996</v>
      </c>
      <c r="E403" s="1">
        <v>0</v>
      </c>
      <c r="F403" s="1">
        <v>0</v>
      </c>
      <c r="G403" s="2">
        <f t="shared" si="8"/>
        <v>380080.47162000003</v>
      </c>
      <c r="H403" s="2">
        <f t="shared" si="9"/>
        <v>0.41999999995459802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497842.15</v>
      </c>
      <c r="E405" s="1">
        <v>0</v>
      </c>
      <c r="F405" s="1">
        <v>0</v>
      </c>
      <c r="G405" s="2">
        <f t="shared" si="8"/>
        <v>402256.45720000006</v>
      </c>
      <c r="H405" s="2">
        <f t="shared" si="9"/>
        <v>0.15000000002328306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1315390.0199999996</v>
      </c>
      <c r="D407" s="1">
        <f>'PR-RAS'!E412</f>
        <v>1212308.0699999998</v>
      </c>
      <c r="E407" s="1">
        <v>0</v>
      </c>
      <c r="F407" s="1">
        <v>0</v>
      </c>
      <c r="G407" s="2">
        <f t="shared" si="8"/>
        <v>1518442.5009599999</v>
      </c>
      <c r="H407" s="2">
        <f t="shared" si="9"/>
        <v>8.9999999385327101E-2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1133706.7999999998</v>
      </c>
      <c r="D408" s="1">
        <f>'PR-RAS'!E413</f>
        <v>1235988.45</v>
      </c>
      <c r="E408" s="1">
        <v>0</v>
      </c>
      <c r="F408" s="1">
        <v>0</v>
      </c>
      <c r="G408" s="2">
        <f t="shared" si="8"/>
        <v>1467513.2658999998</v>
      </c>
      <c r="H408" s="2">
        <f t="shared" si="9"/>
        <v>0.65000000013969839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181683.21999999974</v>
      </c>
      <c r="D409" s="1">
        <f>'PR-RAS'!E414</f>
        <v>0</v>
      </c>
      <c r="E409" s="1">
        <v>0</v>
      </c>
      <c r="F409" s="1">
        <v>0</v>
      </c>
      <c r="G409" s="2">
        <f t="shared" si="8"/>
        <v>74126.75375999989</v>
      </c>
      <c r="H409" s="2">
        <f t="shared" si="9"/>
        <v>0.21999999973922968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23680.380000000121</v>
      </c>
      <c r="E410" s="1">
        <v>0</v>
      </c>
      <c r="F410" s="1">
        <v>0</v>
      </c>
      <c r="G410" s="2">
        <f t="shared" si="8"/>
        <v>19370.550840000098</v>
      </c>
      <c r="H410" s="2">
        <f t="shared" si="9"/>
        <v>0.38000000012107193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309600.09000000003</v>
      </c>
      <c r="E412" s="1">
        <v>0</v>
      </c>
      <c r="F412" s="1">
        <v>0</v>
      </c>
      <c r="G412" s="2">
        <f t="shared" si="8"/>
        <v>254491.27398</v>
      </c>
      <c r="H412" s="2">
        <f t="shared" si="9"/>
        <v>9.0000000025611371E-2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204486</v>
      </c>
      <c r="D414" s="1">
        <f>'PR-RAS'!E420</f>
        <v>94287.33</v>
      </c>
      <c r="E414" s="1">
        <v>0</v>
      </c>
      <c r="F414" s="1">
        <v>0</v>
      </c>
      <c r="G414" s="2">
        <f t="shared" si="8"/>
        <v>162334.05258000002</v>
      </c>
      <c r="H414" s="2">
        <f t="shared" si="9"/>
        <v>0.33000000000174623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204486</v>
      </c>
      <c r="D478" s="1">
        <f>'PR-RAS'!E484</f>
        <v>94287.33</v>
      </c>
      <c r="E478" s="1">
        <v>0</v>
      </c>
      <c r="F478" s="1">
        <v>0</v>
      </c>
      <c r="G478" s="2">
        <f t="shared" si="8"/>
        <v>187489.93481999999</v>
      </c>
      <c r="H478" s="2">
        <f t="shared" si="9"/>
        <v>0.33000000000174623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204486</v>
      </c>
      <c r="D489" s="1">
        <f>'PR-RAS'!E495</f>
        <v>94287.33</v>
      </c>
      <c r="E489" s="1">
        <v>0</v>
      </c>
      <c r="F489" s="1">
        <v>0</v>
      </c>
      <c r="G489" s="2">
        <f t="shared" si="8"/>
        <v>191813.60208000001</v>
      </c>
      <c r="H489" s="2">
        <f t="shared" si="9"/>
        <v>0.33000000000174623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204486</v>
      </c>
      <c r="D490" s="1">
        <f>'PR-RAS'!E496</f>
        <v>94287.33</v>
      </c>
      <c r="E490" s="1">
        <v>0</v>
      </c>
      <c r="F490" s="1">
        <v>0</v>
      </c>
      <c r="G490" s="2">
        <f t="shared" si="8"/>
        <v>192206.66274</v>
      </c>
      <c r="H490" s="2">
        <f t="shared" si="9"/>
        <v>0.33000000000174623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174334.35</v>
      </c>
      <c r="D522" s="1">
        <f>'PR-RAS'!E528</f>
        <v>18793.810000000001</v>
      </c>
      <c r="E522" s="1">
        <v>0</v>
      </c>
      <c r="F522" s="1">
        <v>0</v>
      </c>
      <c r="G522" s="2">
        <f t="shared" ref="G522:G809" si="10">(B522/1000)*(C522*1+D522*2)</f>
        <v>110411.34637</v>
      </c>
      <c r="H522" s="2">
        <f t="shared" ref="H522:H809" si="11">ABS(C522-ROUND(C522,0))+ABS(D522-ROUND(D522,0))</f>
        <v>0.54000000000451109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174334.35</v>
      </c>
      <c r="D587" s="1">
        <f>'PR-RAS'!E593</f>
        <v>18793.810000000001</v>
      </c>
      <c r="E587" s="1">
        <v>0</v>
      </c>
      <c r="F587" s="1">
        <v>0</v>
      </c>
      <c r="G587" s="2">
        <f t="shared" si="10"/>
        <v>124186.27441999999</v>
      </c>
      <c r="H587" s="2">
        <f t="shared" si="11"/>
        <v>0.54000000000451109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121057.91</v>
      </c>
      <c r="D599" s="1">
        <f>'PR-RAS'!E605</f>
        <v>18793.810000000001</v>
      </c>
      <c r="E599" s="1">
        <v>0</v>
      </c>
      <c r="F599" s="1">
        <v>0</v>
      </c>
      <c r="G599" s="2">
        <f t="shared" si="10"/>
        <v>94870.026939999996</v>
      </c>
      <c r="H599" s="2">
        <f t="shared" si="11"/>
        <v>0.27999999999519787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121057.91</v>
      </c>
      <c r="D600" s="1">
        <f>'PR-RAS'!E606</f>
        <v>18793.810000000001</v>
      </c>
      <c r="E600" s="1">
        <v>0</v>
      </c>
      <c r="F600" s="1">
        <v>0</v>
      </c>
      <c r="G600" s="2">
        <f t="shared" si="10"/>
        <v>95028.67246999999</v>
      </c>
      <c r="H600" s="2">
        <f t="shared" si="11"/>
        <v>0.27999999999519787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53276.44</v>
      </c>
      <c r="D611" s="1">
        <f>'PR-RAS'!E617</f>
        <v>0</v>
      </c>
      <c r="E611" s="1">
        <v>0</v>
      </c>
      <c r="F611" s="1">
        <v>0</v>
      </c>
      <c r="G611" s="2">
        <f t="shared" si="10"/>
        <v>32498.628400000001</v>
      </c>
      <c r="H611" s="2">
        <f t="shared" si="11"/>
        <v>0.44000000000232831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53276.44</v>
      </c>
      <c r="D612" s="1">
        <f>'PR-RAS'!E618</f>
        <v>0</v>
      </c>
      <c r="E612" s="1">
        <v>0</v>
      </c>
      <c r="F612" s="1">
        <v>0</v>
      </c>
      <c r="G612" s="2">
        <f t="shared" si="10"/>
        <v>32551.904839999999</v>
      </c>
      <c r="H612" s="2">
        <f t="shared" si="11"/>
        <v>0.44000000000232831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30151.649999999994</v>
      </c>
      <c r="D629" s="1">
        <f>'PR-RAS'!E635</f>
        <v>75493.52</v>
      </c>
      <c r="E629" s="1">
        <v>0</v>
      </c>
      <c r="F629" s="1">
        <v>0</v>
      </c>
      <c r="G629" s="2">
        <f t="shared" si="10"/>
        <v>113755.09732</v>
      </c>
      <c r="H629" s="2">
        <f t="shared" si="11"/>
        <v>0.83000000000174623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198541.4</v>
      </c>
      <c r="E631" s="1">
        <v>0</v>
      </c>
      <c r="F631" s="1">
        <v>0</v>
      </c>
      <c r="G631" s="2">
        <f t="shared" si="10"/>
        <v>250162.16399999999</v>
      </c>
      <c r="H631" s="2">
        <f t="shared" si="11"/>
        <v>0.39999999999417923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1519876.0199999996</v>
      </c>
      <c r="D633" s="1">
        <f>'PR-RAS'!E639</f>
        <v>1306595.3999999999</v>
      </c>
      <c r="E633" s="1">
        <v>0</v>
      </c>
      <c r="F633" s="1">
        <v>0</v>
      </c>
      <c r="G633" s="2">
        <f t="shared" si="10"/>
        <v>2612098.2302399995</v>
      </c>
      <c r="H633" s="2">
        <f t="shared" si="11"/>
        <v>0.41999999945983291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1308041.1499999999</v>
      </c>
      <c r="D634" s="1">
        <f>'PR-RAS'!E640</f>
        <v>1254782.26</v>
      </c>
      <c r="E634" s="1">
        <v>0</v>
      </c>
      <c r="F634" s="1">
        <v>0</v>
      </c>
      <c r="G634" s="2">
        <f t="shared" si="10"/>
        <v>2416544.3891099999</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211834.86999999965</v>
      </c>
      <c r="D635" s="1">
        <f>'PR-RAS'!E641</f>
        <v>51813.139999999898</v>
      </c>
      <c r="E635" s="1">
        <v>0</v>
      </c>
      <c r="F635" s="1">
        <v>0</v>
      </c>
      <c r="G635" s="2">
        <f t="shared" si="10"/>
        <v>200002.36909999966</v>
      </c>
      <c r="H635" s="2">
        <f t="shared" si="11"/>
        <v>0.2700000002514571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111058.69000000003</v>
      </c>
      <c r="E638" s="1">
        <v>0</v>
      </c>
      <c r="F638" s="1">
        <v>0</v>
      </c>
      <c r="G638" s="2">
        <f t="shared" si="10"/>
        <v>141488.77106000003</v>
      </c>
      <c r="H638" s="2">
        <f t="shared" si="11"/>
        <v>0.30999999996856786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211834.86999999965</v>
      </c>
      <c r="D639" s="1">
        <f>'PR-RAS'!E645</f>
        <v>0</v>
      </c>
      <c r="E639" s="1">
        <v>0</v>
      </c>
      <c r="F639" s="1">
        <v>0</v>
      </c>
      <c r="G639" s="2">
        <f t="shared" si="10"/>
        <v>135150.64705999978</v>
      </c>
      <c r="H639" s="2">
        <f t="shared" si="11"/>
        <v>0.13000000035390258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59245.550000000134</v>
      </c>
      <c r="E640" s="1">
        <v>0</v>
      </c>
      <c r="F640" s="1">
        <v>0</v>
      </c>
      <c r="G640" s="2">
        <f t="shared" si="10"/>
        <v>75715.812900000179</v>
      </c>
      <c r="H640" s="2">
        <f t="shared" si="11"/>
        <v>0.44999999986612238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161357.14000000001</v>
      </c>
      <c r="E642" s="1">
        <v>0</v>
      </c>
      <c r="F642" s="1">
        <v>0</v>
      </c>
      <c r="G642" s="2">
        <f t="shared" si="10"/>
        <v>206859.85348000002</v>
      </c>
      <c r="H642" s="2">
        <f t="shared" si="11"/>
        <v>0.14000000001396984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1227549.8</v>
      </c>
      <c r="E643" s="1">
        <v>0</v>
      </c>
      <c r="F643" s="1">
        <v>0</v>
      </c>
      <c r="G643" s="2">
        <f t="shared" si="10"/>
        <v>1576173.9432000001</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1251805.95</v>
      </c>
      <c r="E644" s="1">
        <v>0</v>
      </c>
      <c r="F644" s="1">
        <v>0</v>
      </c>
      <c r="G644" s="2">
        <f t="shared" si="10"/>
        <v>1609822.4517000001</v>
      </c>
      <c r="H644" s="2">
        <f t="shared" si="11"/>
        <v>5.0000000046566129E-2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137100.99</v>
      </c>
      <c r="E645" s="1">
        <v>0</v>
      </c>
      <c r="F645" s="1">
        <v>0</v>
      </c>
      <c r="G645" s="2">
        <f t="shared" si="10"/>
        <v>176586.07511999999</v>
      </c>
      <c r="H645" s="2">
        <f t="shared" si="11"/>
        <v>1.0000000009313226E-2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18</v>
      </c>
      <c r="E646" s="1">
        <v>0</v>
      </c>
      <c r="F646" s="1">
        <v>0</v>
      </c>
      <c r="G646" s="2">
        <f t="shared" si="10"/>
        <v>37.410000000000004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18</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5917.59</v>
      </c>
      <c r="D650" s="1">
        <f>'PR-RAS'!E657</f>
        <v>8376.5499999999993</v>
      </c>
      <c r="E650" s="1">
        <v>0</v>
      </c>
      <c r="F650" s="1">
        <v>0</v>
      </c>
      <c r="G650" s="2">
        <f t="shared" si="10"/>
        <v>14713.27781</v>
      </c>
      <c r="H650" s="2">
        <f t="shared" si="11"/>
        <v>0.86000000000058208</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41.55</v>
      </c>
      <c r="D653" s="1">
        <f>'PR-RAS'!E660</f>
        <v>0</v>
      </c>
      <c r="E653" s="1">
        <v>0</v>
      </c>
      <c r="F653" s="1">
        <v>0</v>
      </c>
      <c r="G653" s="2">
        <f t="shared" si="10"/>
        <v>27.090599999999998</v>
      </c>
      <c r="H653" s="2">
        <f t="shared" si="11"/>
        <v>0.45000000000000284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305312.38</v>
      </c>
      <c r="D654" s="1">
        <f>'PR-RAS'!E661</f>
        <v>303909.75</v>
      </c>
      <c r="E654" s="1">
        <v>0</v>
      </c>
      <c r="F654" s="1">
        <v>0</v>
      </c>
      <c r="G654" s="2">
        <f t="shared" si="10"/>
        <v>596275.11764000007</v>
      </c>
      <c r="H654" s="2">
        <f t="shared" si="11"/>
        <v>0.63000000000465661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1327</v>
      </c>
      <c r="E655" s="1">
        <v>0</v>
      </c>
      <c r="F655" s="1">
        <v>0</v>
      </c>
      <c r="G655" s="2">
        <f t="shared" si="10"/>
        <v>1735.7160000000001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57373.19</v>
      </c>
      <c r="D687" s="1">
        <f>'PR-RAS'!E694</f>
        <v>0</v>
      </c>
      <c r="E687" s="1">
        <v>0</v>
      </c>
      <c r="F687" s="1">
        <v>0</v>
      </c>
      <c r="G687" s="2">
        <f t="shared" si="10"/>
        <v>39358.008340000008</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60373.24</v>
      </c>
      <c r="D691" s="1">
        <f>'PR-RAS'!E698</f>
        <v>4774.1400000000003</v>
      </c>
      <c r="E691" s="1">
        <v>0</v>
      </c>
      <c r="F691" s="1">
        <v>0</v>
      </c>
      <c r="G691" s="2">
        <f t="shared" si="10"/>
        <v>48245.8488</v>
      </c>
      <c r="H691" s="2">
        <f t="shared" si="11"/>
        <v>0.37999999999829015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2973.42</v>
      </c>
      <c r="D710" s="1">
        <f>'PR-RAS'!E717</f>
        <v>0</v>
      </c>
      <c r="E710" s="1">
        <v>0</v>
      </c>
      <c r="F710" s="1">
        <v>0</v>
      </c>
      <c r="G710" s="2">
        <f t="shared" si="10"/>
        <v>2108.1547799999998</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4645.3</v>
      </c>
      <c r="D711" s="1">
        <f>'PR-RAS'!E718</f>
        <v>0</v>
      </c>
      <c r="E711" s="1">
        <v>0</v>
      </c>
      <c r="F711" s="1">
        <v>0</v>
      </c>
      <c r="G711" s="2">
        <f t="shared" si="10"/>
        <v>3298.163</v>
      </c>
      <c r="H711" s="2">
        <f t="shared" si="11"/>
        <v>0.3000000000001819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639.05999999999995</v>
      </c>
      <c r="D713" s="1">
        <f>'PR-RAS'!E720</f>
        <v>0</v>
      </c>
      <c r="E713" s="1">
        <v>0</v>
      </c>
      <c r="F713" s="1">
        <v>0</v>
      </c>
      <c r="G713" s="2">
        <f t="shared" si="10"/>
        <v>455.01071999999994</v>
      </c>
      <c r="H713" s="2">
        <f t="shared" si="11"/>
        <v>5.999999999994543E-2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869.13</v>
      </c>
      <c r="D716" s="1">
        <f>'PR-RAS'!E723</f>
        <v>0</v>
      </c>
      <c r="E716" s="1">
        <v>0</v>
      </c>
      <c r="F716" s="1">
        <v>0</v>
      </c>
      <c r="G716" s="2">
        <f t="shared" si="10"/>
        <v>621.42795000000001</v>
      </c>
      <c r="H716" s="2">
        <f t="shared" si="11"/>
        <v>0.12999999999999545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8133.86</v>
      </c>
      <c r="D718" s="1">
        <f>'PR-RAS'!E725</f>
        <v>0</v>
      </c>
      <c r="E718" s="1">
        <v>0</v>
      </c>
      <c r="F718" s="1">
        <v>0</v>
      </c>
      <c r="G718" s="2">
        <f t="shared" si="10"/>
        <v>5831.9776199999997</v>
      </c>
      <c r="H718" s="2">
        <f t="shared" si="11"/>
        <v>0.14000000000032742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4874.8</v>
      </c>
      <c r="D719" s="1">
        <f>'PR-RAS'!E726</f>
        <v>0</v>
      </c>
      <c r="E719" s="1">
        <v>0</v>
      </c>
      <c r="F719" s="1">
        <v>0</v>
      </c>
      <c r="G719" s="2">
        <f t="shared" si="10"/>
        <v>3500.1064000000001</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3635.09</v>
      </c>
      <c r="D735" s="1">
        <f>'PR-RAS'!E742</f>
        <v>9728.91</v>
      </c>
      <c r="E735" s="1">
        <v>0</v>
      </c>
      <c r="F735" s="1">
        <v>0</v>
      </c>
      <c r="G735" s="2">
        <f t="shared" si="10"/>
        <v>16950.195939999998</v>
      </c>
      <c r="H735" s="2">
        <f t="shared" si="11"/>
        <v>0.18000000000029104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18349.419999999998</v>
      </c>
      <c r="D752" s="1">
        <f>'PR-RAS'!E759</f>
        <v>0</v>
      </c>
      <c r="E752" s="1">
        <v>0</v>
      </c>
      <c r="F752" s="1">
        <v>0</v>
      </c>
      <c r="G752" s="2">
        <f t="shared" si="10"/>
        <v>13780.414419999999</v>
      </c>
      <c r="H752" s="2">
        <f t="shared" si="11"/>
        <v>0.41999999999825377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2389.0100000000002</v>
      </c>
      <c r="D753" s="1">
        <f>'PR-RAS'!E760</f>
        <v>0</v>
      </c>
      <c r="E753" s="1">
        <v>0</v>
      </c>
      <c r="F753" s="1">
        <v>0</v>
      </c>
      <c r="G753" s="2">
        <f t="shared" si="10"/>
        <v>1796.5355200000001</v>
      </c>
      <c r="H753" s="2">
        <f t="shared" si="11"/>
        <v>1.0000000000218279E-2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2654.46</v>
      </c>
      <c r="D757" s="1">
        <f>'PR-RAS'!E764</f>
        <v>0</v>
      </c>
      <c r="E757" s="1">
        <v>0</v>
      </c>
      <c r="F757" s="1">
        <v>0</v>
      </c>
      <c r="G757" s="2">
        <f t="shared" si="10"/>
        <v>2006.7717600000001</v>
      </c>
      <c r="H757" s="2">
        <f t="shared" si="11"/>
        <v>0.46000000000003638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45698.99</v>
      </c>
      <c r="D809" s="1">
        <f>'PR-RAS'!E816</f>
        <v>1163.4000000000001</v>
      </c>
      <c r="E809" s="1">
        <v>0</v>
      </c>
      <c r="F809" s="1">
        <v>0</v>
      </c>
      <c r="G809" s="2">
        <f t="shared" si="10"/>
        <v>38804.838320000003</v>
      </c>
      <c r="H809" s="2">
        <f t="shared" si="11"/>
        <v>0.41000000000212822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11490.48</v>
      </c>
      <c r="D812" s="1">
        <f>'PR-RAS'!E819</f>
        <v>5627.36</v>
      </c>
      <c r="E812" s="1">
        <v>0</v>
      </c>
      <c r="F812" s="1">
        <v>0</v>
      </c>
      <c r="G812" s="2">
        <f t="shared" si="18"/>
        <v>18446.357199999999</v>
      </c>
      <c r="H812" s="2">
        <f t="shared" si="19"/>
        <v>0.83999999999923602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5707.08</v>
      </c>
      <c r="D814" s="1">
        <f>'PR-RAS'!E821</f>
        <v>11620.17</v>
      </c>
      <c r="E814" s="1">
        <v>0</v>
      </c>
      <c r="F814" s="1">
        <v>0</v>
      </c>
      <c r="G814" s="2">
        <f t="shared" si="18"/>
        <v>23534.252459999996</v>
      </c>
      <c r="H814" s="2">
        <f t="shared" si="19"/>
        <v>0.25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2373.12</v>
      </c>
      <c r="D816" s="1">
        <f>'PR-RAS'!E823</f>
        <v>3998</v>
      </c>
      <c r="E816" s="1">
        <v>0</v>
      </c>
      <c r="F816" s="1">
        <v>0</v>
      </c>
      <c r="G816" s="2">
        <f t="shared" si="18"/>
        <v>8450.8327999999983</v>
      </c>
      <c r="H816" s="2">
        <f t="shared" si="19"/>
        <v>0.11999999999989086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21602.86</v>
      </c>
      <c r="D817" s="1">
        <f>'PR-RAS'!E824</f>
        <v>18140.59</v>
      </c>
      <c r="E817" s="1">
        <v>0</v>
      </c>
      <c r="F817" s="1">
        <v>0</v>
      </c>
      <c r="G817" s="2">
        <f t="shared" si="18"/>
        <v>47233.376639999995</v>
      </c>
      <c r="H817" s="2">
        <f t="shared" si="19"/>
        <v>0.5499999999992724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3922.85</v>
      </c>
      <c r="D819" s="1">
        <f>'PR-RAS'!E826</f>
        <v>20370.63</v>
      </c>
      <c r="E819" s="1">
        <v>0</v>
      </c>
      <c r="F819" s="1">
        <v>0</v>
      </c>
      <c r="G819" s="2">
        <f t="shared" si="18"/>
        <v>36535.241979999999</v>
      </c>
      <c r="H819" s="2">
        <f t="shared" si="19"/>
        <v>0.51999999999907232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1253.77</v>
      </c>
      <c r="D820" s="1">
        <f>'PR-RAS'!E827</f>
        <v>0</v>
      </c>
      <c r="E820" s="1">
        <v>0</v>
      </c>
      <c r="F820" s="1">
        <v>0</v>
      </c>
      <c r="G820" s="2">
        <f t="shared" si="18"/>
        <v>1026.83763</v>
      </c>
      <c r="H820" s="2">
        <f t="shared" si="19"/>
        <v>0.23000000000001819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1285.22</v>
      </c>
      <c r="D821" s="1">
        <f>'PR-RAS'!E828</f>
        <v>0</v>
      </c>
      <c r="E821" s="1">
        <v>0</v>
      </c>
      <c r="F821" s="1">
        <v>0</v>
      </c>
      <c r="G821" s="2">
        <f t="shared" si="18"/>
        <v>1053.8804</v>
      </c>
      <c r="H821" s="2">
        <f t="shared" si="19"/>
        <v>0.22000000000002728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103523.79</v>
      </c>
      <c r="D946" s="1">
        <f>'PR-RAS'!E953</f>
        <v>0</v>
      </c>
      <c r="E946" s="1">
        <v>0</v>
      </c>
      <c r="F946" s="1">
        <v>0</v>
      </c>
      <c r="G946" s="2">
        <f t="shared" si="18"/>
        <v>97829.981549999982</v>
      </c>
      <c r="H946" s="2">
        <f t="shared" si="19"/>
        <v>0.21000000000640284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17534.12</v>
      </c>
      <c r="D947" s="1">
        <f>'PR-RAS'!E954</f>
        <v>0</v>
      </c>
      <c r="E947" s="1">
        <v>0</v>
      </c>
      <c r="F947" s="1">
        <v>0</v>
      </c>
      <c r="G947" s="2">
        <f t="shared" si="18"/>
        <v>16587.27752</v>
      </c>
      <c r="H947" s="2">
        <f t="shared" si="19"/>
        <v>0.11999999999898137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53276.44</v>
      </c>
      <c r="D961" s="1">
        <f>'PR-RAS'!E968</f>
        <v>0</v>
      </c>
      <c r="E961" s="1">
        <v>0</v>
      </c>
      <c r="F961" s="1">
        <v>0</v>
      </c>
      <c r="G961" s="2">
        <f t="shared" si="18"/>
        <v>51145.382400000002</v>
      </c>
      <c r="H961" s="2">
        <f t="shared" si="19"/>
        <v>0.44000000000232831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2118398.46</v>
      </c>
      <c r="D1480" s="6"/>
      <c r="E1480" s="6">
        <v>0</v>
      </c>
      <c r="F1480" s="6">
        <v>0</v>
      </c>
      <c r="G1480" s="7">
        <f t="shared" ref="G1480:G1580" si="34">B1480/1000*C1480</f>
        <v>2118.3984599999999</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1251805.9499999997</v>
      </c>
      <c r="D1481" s="1">
        <v>0</v>
      </c>
      <c r="E1481" s="1">
        <v>0</v>
      </c>
      <c r="F1481" s="1">
        <v>0</v>
      </c>
      <c r="G1481" s="2">
        <f t="shared" si="34"/>
        <v>2503.6118999999994</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760472.17999999993</v>
      </c>
      <c r="D1483" s="1">
        <v>0</v>
      </c>
      <c r="E1483" s="1">
        <v>0</v>
      </c>
      <c r="F1483" s="1">
        <v>0</v>
      </c>
      <c r="G1483" s="2">
        <f t="shared" si="34"/>
        <v>3041.8887199999999</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119687.95</v>
      </c>
      <c r="D1484" s="1">
        <v>0</v>
      </c>
      <c r="E1484" s="1">
        <v>0</v>
      </c>
      <c r="F1484" s="1">
        <v>0</v>
      </c>
      <c r="G1484" s="2">
        <f t="shared" si="34"/>
        <v>598.43975</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365488.26</v>
      </c>
      <c r="D1485" s="1">
        <v>0</v>
      </c>
      <c r="E1485" s="1">
        <v>0</v>
      </c>
      <c r="F1485" s="1">
        <v>0</v>
      </c>
      <c r="G1485" s="2">
        <f t="shared" si="34"/>
        <v>2192.92956</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9793.61</v>
      </c>
      <c r="D1486" s="1">
        <v>0</v>
      </c>
      <c r="E1486" s="1">
        <v>0</v>
      </c>
      <c r="F1486" s="1">
        <v>0</v>
      </c>
      <c r="G1486" s="2">
        <f t="shared" si="34"/>
        <v>68.555270000000007</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4980.22</v>
      </c>
      <c r="D1487" s="1">
        <v>0</v>
      </c>
      <c r="E1487" s="1">
        <v>0</v>
      </c>
      <c r="F1487" s="1">
        <v>0</v>
      </c>
      <c r="G1487" s="2">
        <f t="shared" si="34"/>
        <v>39.841760000000001</v>
      </c>
      <c r="H1487" s="2">
        <f t="shared" si="35"/>
        <v>0.22000000000025466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60920.15</v>
      </c>
      <c r="D1489" s="1">
        <v>0</v>
      </c>
      <c r="E1489" s="1">
        <v>0</v>
      </c>
      <c r="F1489" s="1">
        <v>0</v>
      </c>
      <c r="G1489" s="2">
        <f t="shared" si="34"/>
        <v>609.20150000000001</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199601.99</v>
      </c>
      <c r="D1491" s="1">
        <v>0</v>
      </c>
      <c r="E1491" s="1">
        <v>0</v>
      </c>
      <c r="F1491" s="1">
        <v>0</v>
      </c>
      <c r="G1491" s="2">
        <f t="shared" si="34"/>
        <v>2395.22388</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396944.39</v>
      </c>
      <c r="D1492" s="1">
        <v>0</v>
      </c>
      <c r="E1492" s="1">
        <v>0</v>
      </c>
      <c r="F1492" s="1">
        <v>0</v>
      </c>
      <c r="G1492" s="2">
        <f t="shared" si="34"/>
        <v>5160.2770700000001</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94389.38</v>
      </c>
      <c r="D1493" s="1">
        <v>0</v>
      </c>
      <c r="E1493" s="1">
        <v>0</v>
      </c>
      <c r="F1493" s="1">
        <v>0</v>
      </c>
      <c r="G1493" s="2">
        <f t="shared" si="34"/>
        <v>1321.4513200000001</v>
      </c>
      <c r="H1493" s="2">
        <f t="shared" si="35"/>
        <v>0.38000000000465661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94389.38</v>
      </c>
      <c r="D1498" s="1">
        <v>0</v>
      </c>
      <c r="E1498" s="1">
        <v>0</v>
      </c>
      <c r="F1498" s="1">
        <v>0</v>
      </c>
      <c r="G1498" s="2">
        <f t="shared" si="34"/>
        <v>1793.39822</v>
      </c>
      <c r="H1498" s="2">
        <f t="shared" si="35"/>
        <v>0.38000000000465661</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1227549.8</v>
      </c>
      <c r="D1499" s="1">
        <v>0</v>
      </c>
      <c r="E1499" s="1">
        <v>0</v>
      </c>
      <c r="F1499" s="1">
        <v>0</v>
      </c>
      <c r="G1499" s="2">
        <f t="shared" si="34"/>
        <v>24550.996000000003</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585969.53</v>
      </c>
      <c r="D1500" s="1">
        <v>0</v>
      </c>
      <c r="E1500" s="1">
        <v>0</v>
      </c>
      <c r="F1500" s="1">
        <v>0</v>
      </c>
      <c r="G1500" s="2">
        <f t="shared" si="34"/>
        <v>12305.360130000001</v>
      </c>
      <c r="H1500" s="2">
        <f t="shared" si="35"/>
        <v>0.46999999997206032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422842.06999999995</v>
      </c>
      <c r="D1501" s="1">
        <v>0</v>
      </c>
      <c r="E1501" s="1">
        <v>0</v>
      </c>
      <c r="F1501" s="1">
        <v>0</v>
      </c>
      <c r="G1501" s="2">
        <f t="shared" si="34"/>
        <v>9302.5255399999987</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115171.29</v>
      </c>
      <c r="D1502" s="1">
        <v>0</v>
      </c>
      <c r="E1502" s="1">
        <v>0</v>
      </c>
      <c r="F1502" s="1">
        <v>0</v>
      </c>
      <c r="G1502" s="2">
        <f t="shared" si="34"/>
        <v>2648.9396699999998</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89488.26</v>
      </c>
      <c r="D1503" s="1">
        <v>0</v>
      </c>
      <c r="E1503" s="1">
        <v>0</v>
      </c>
      <c r="F1503" s="1">
        <v>0</v>
      </c>
      <c r="G1503" s="2">
        <f t="shared" si="34"/>
        <v>2147.7182399999997</v>
      </c>
      <c r="H1503" s="2">
        <f t="shared" si="35"/>
        <v>0.25999999999476131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9793.61</v>
      </c>
      <c r="D1504" s="1">
        <v>0</v>
      </c>
      <c r="E1504" s="1">
        <v>0</v>
      </c>
      <c r="F1504" s="1">
        <v>0</v>
      </c>
      <c r="G1504" s="2">
        <f t="shared" si="34"/>
        <v>244.84025000000003</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5980.22</v>
      </c>
      <c r="D1505" s="1">
        <v>0</v>
      </c>
      <c r="E1505" s="1">
        <v>0</v>
      </c>
      <c r="F1505" s="1">
        <v>0</v>
      </c>
      <c r="G1505" s="2">
        <f t="shared" si="34"/>
        <v>155.48571999999999</v>
      </c>
      <c r="H1505" s="2">
        <f t="shared" si="35"/>
        <v>0.22000000000025466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60920.15</v>
      </c>
      <c r="D1507" s="1">
        <v>0</v>
      </c>
      <c r="E1507" s="1">
        <v>0</v>
      </c>
      <c r="F1507" s="1">
        <v>0</v>
      </c>
      <c r="G1507" s="2">
        <f t="shared" si="34"/>
        <v>1705.7642000000001</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141488.54</v>
      </c>
      <c r="D1509" s="1">
        <v>0</v>
      </c>
      <c r="E1509" s="1">
        <v>0</v>
      </c>
      <c r="F1509" s="1">
        <v>0</v>
      </c>
      <c r="G1509" s="2">
        <f t="shared" si="34"/>
        <v>4244.6562000000004</v>
      </c>
      <c r="H1509" s="2">
        <f t="shared" si="35"/>
        <v>0.45999999999185093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199944.39</v>
      </c>
      <c r="D1510" s="1">
        <v>0</v>
      </c>
      <c r="E1510" s="1">
        <v>0</v>
      </c>
      <c r="F1510" s="1">
        <v>0</v>
      </c>
      <c r="G1510" s="2">
        <f t="shared" si="34"/>
        <v>6198.2760900000003</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18793.810000000001</v>
      </c>
      <c r="D1511" s="1">
        <v>0</v>
      </c>
      <c r="E1511" s="1">
        <v>0</v>
      </c>
      <c r="F1511" s="1">
        <v>0</v>
      </c>
      <c r="G1511" s="2">
        <f t="shared" si="34"/>
        <v>601.40192000000002</v>
      </c>
      <c r="H1511" s="2">
        <f t="shared" si="35"/>
        <v>0.18999999999869033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18793.810000000001</v>
      </c>
      <c r="D1515" s="1">
        <v>0</v>
      </c>
      <c r="E1515" s="1">
        <v>0</v>
      </c>
      <c r="F1515" s="1">
        <v>0</v>
      </c>
      <c r="G1515" s="2">
        <f t="shared" si="34"/>
        <v>676.57716000000005</v>
      </c>
      <c r="H1515" s="2">
        <f t="shared" si="35"/>
        <v>0.18999999999869033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2142654.6099999994</v>
      </c>
      <c r="D1517" s="1">
        <v>0</v>
      </c>
      <c r="E1517" s="1">
        <v>0</v>
      </c>
      <c r="F1517" s="1">
        <v>0</v>
      </c>
      <c r="G1517" s="2">
        <f t="shared" si="34"/>
        <v>81420.875179999974</v>
      </c>
      <c r="H1517" s="2">
        <f t="shared" si="35"/>
        <v>0.39000000059604645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76463.12</v>
      </c>
      <c r="D1518" s="1">
        <v>0</v>
      </c>
      <c r="E1518" s="1">
        <v>0</v>
      </c>
      <c r="F1518" s="1">
        <v>0</v>
      </c>
      <c r="G1518" s="2">
        <f t="shared" si="34"/>
        <v>2982.0616799999998</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76463.12</v>
      </c>
      <c r="D1524" s="1">
        <v>0</v>
      </c>
      <c r="E1524" s="1">
        <v>0</v>
      </c>
      <c r="F1524" s="1">
        <v>0</v>
      </c>
      <c r="G1524" s="2">
        <f t="shared" si="34"/>
        <v>3440.8403999999996</v>
      </c>
      <c r="H1524" s="2">
        <f t="shared" si="35"/>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76463.12</v>
      </c>
      <c r="D1530" s="1">
        <v>0</v>
      </c>
      <c r="E1530" s="1">
        <v>0</v>
      </c>
      <c r="F1530" s="1">
        <v>0</v>
      </c>
      <c r="G1530" s="2">
        <f t="shared" si="34"/>
        <v>3899.6191199999994</v>
      </c>
      <c r="H1530" s="2">
        <f t="shared" si="35"/>
        <v>0.11999999999534339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76463.12</v>
      </c>
      <c r="D1531" s="1">
        <v>0</v>
      </c>
      <c r="E1531" s="1">
        <v>0</v>
      </c>
      <c r="F1531" s="1">
        <v>0</v>
      </c>
      <c r="G1531" s="2">
        <f t="shared" si="34"/>
        <v>3976.0822399999997</v>
      </c>
      <c r="H1531" s="2">
        <f t="shared" si="35"/>
        <v>0.11999999999534339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2066191.49</v>
      </c>
      <c r="D1576" s="1">
        <v>0</v>
      </c>
      <c r="E1576" s="1">
        <v>0</v>
      </c>
      <c r="F1576" s="1">
        <v>0</v>
      </c>
      <c r="G1576" s="2">
        <f t="shared" si="34"/>
        <v>200420.57453000001</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178308.59</v>
      </c>
      <c r="D1578" s="1">
        <v>0</v>
      </c>
      <c r="E1578" s="1">
        <v>0</v>
      </c>
      <c r="F1578" s="1">
        <v>0</v>
      </c>
      <c r="G1578" s="2">
        <f t="shared" si="34"/>
        <v>17652.55041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1887882.9</v>
      </c>
      <c r="D1580" s="13">
        <v>0</v>
      </c>
      <c r="E1580" s="13">
        <v>0</v>
      </c>
      <c r="F1580" s="13">
        <v>0</v>
      </c>
      <c r="G1580" s="14">
        <f t="shared" si="34"/>
        <v>190676.17290000001</v>
      </c>
      <c r="H1580" s="14">
        <f t="shared" si="35"/>
        <v>0.10000000009313226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35468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1195925.7999999996</v>
      </c>
      <c r="I16" s="172">
        <f>'PR-RAS'!E6</f>
        <v>1210948.0699999998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859937.54999999993</v>
      </c>
      <c r="I17" s="172">
        <f>'PR-RAS'!E151</f>
        <v>839044.06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211834.86999999965</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59245.550000000134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2118398.46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2142654.6099999994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76463.12</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2066191.49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7" zoomScaleNormal="100" workbookViewId="0">
      <selection activeCell="E222" sqref="E22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1195925.7999999996</v>
      </c>
      <c r="E6" s="53">
        <f>E7+E44+E50+E82+E106+E124+E133+E139</f>
        <v>1210948.0699999998</v>
      </c>
      <c r="F6" s="54">
        <f t="shared" ref="F6:F131" si="0">IF(D6&lt;&gt;0,IF(E6/D6&gt;=100,"&gt;&gt;100",E6/D6*100),"-")</f>
        <v>101.25612057202882</v>
      </c>
    </row>
    <row r="7" spans="1:25" ht="12.75" customHeight="1" x14ac:dyDescent="0.2">
      <c r="A7" s="55">
        <v>61</v>
      </c>
      <c r="B7" s="307" t="s">
        <v>57</v>
      </c>
      <c r="C7" s="52" t="s">
        <v>58</v>
      </c>
      <c r="D7" s="53">
        <f t="shared" ref="D7:E7" si="1">D8+D17+D23+D29+D37+D40</f>
        <v>549843.73</v>
      </c>
      <c r="E7" s="53">
        <f t="shared" si="1"/>
        <v>803960.23</v>
      </c>
      <c r="F7" s="54">
        <f t="shared" si="0"/>
        <v>146.21613126333187</v>
      </c>
    </row>
    <row r="8" spans="1:25" ht="12.75" customHeight="1" x14ac:dyDescent="0.2">
      <c r="A8" s="55">
        <v>611</v>
      </c>
      <c r="B8" s="87" t="s">
        <v>59</v>
      </c>
      <c r="C8" s="52" t="s">
        <v>60</v>
      </c>
      <c r="D8" s="53">
        <f t="shared" ref="D8:E8" si="2">SUM(D9:D14)-D15-D16</f>
        <v>502982.66</v>
      </c>
      <c r="E8" s="53">
        <f t="shared" si="2"/>
        <v>711989.17</v>
      </c>
      <c r="F8" s="54">
        <f t="shared" si="0"/>
        <v>141.5534225374688</v>
      </c>
    </row>
    <row r="9" spans="1:25" ht="12.75" customHeight="1" x14ac:dyDescent="0.2">
      <c r="A9" s="55">
        <v>6111</v>
      </c>
      <c r="B9" s="87" t="s">
        <v>61</v>
      </c>
      <c r="C9" s="52" t="s">
        <v>62</v>
      </c>
      <c r="D9" s="244">
        <v>367523.64</v>
      </c>
      <c r="E9" s="244">
        <v>584644.68000000005</v>
      </c>
      <c r="F9" s="54">
        <f t="shared" si="0"/>
        <v>159.07675489935832</v>
      </c>
    </row>
    <row r="10" spans="1:25" ht="12.75" customHeight="1" x14ac:dyDescent="0.2">
      <c r="A10" s="55">
        <v>6112</v>
      </c>
      <c r="B10" s="87" t="s">
        <v>63</v>
      </c>
      <c r="C10" s="52" t="s">
        <v>64</v>
      </c>
      <c r="D10" s="244">
        <v>59918.87</v>
      </c>
      <c r="E10" s="244">
        <v>52558.18</v>
      </c>
      <c r="F10" s="54">
        <f t="shared" si="0"/>
        <v>87.715572740273643</v>
      </c>
    </row>
    <row r="11" spans="1:25" ht="12.75" customHeight="1" x14ac:dyDescent="0.2">
      <c r="A11" s="55">
        <v>6113</v>
      </c>
      <c r="B11" s="87" t="s">
        <v>65</v>
      </c>
      <c r="C11" s="52" t="s">
        <v>66</v>
      </c>
      <c r="D11" s="244">
        <v>18486.07</v>
      </c>
      <c r="E11" s="244">
        <v>20125.3</v>
      </c>
      <c r="F11" s="54">
        <f t="shared" si="0"/>
        <v>108.86737959988251</v>
      </c>
    </row>
    <row r="12" spans="1:25" ht="12.75" customHeight="1" x14ac:dyDescent="0.2">
      <c r="A12" s="55">
        <v>6114</v>
      </c>
      <c r="B12" s="87" t="s">
        <v>67</v>
      </c>
      <c r="C12" s="52" t="s">
        <v>68</v>
      </c>
      <c r="D12" s="244">
        <v>7701.94</v>
      </c>
      <c r="E12" s="244">
        <v>3125.5</v>
      </c>
      <c r="F12" s="54">
        <f t="shared" si="0"/>
        <v>40.58068486641028</v>
      </c>
    </row>
    <row r="13" spans="1:25" ht="12.75" customHeight="1" x14ac:dyDescent="0.2">
      <c r="A13" s="55">
        <v>6115</v>
      </c>
      <c r="B13" s="87" t="s">
        <v>69</v>
      </c>
      <c r="C13" s="52" t="s">
        <v>70</v>
      </c>
      <c r="D13" s="244">
        <v>50765.79</v>
      </c>
      <c r="E13" s="244">
        <v>52176.19</v>
      </c>
      <c r="F13" s="54">
        <f t="shared" si="0"/>
        <v>102.7782488955653</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1413.65</v>
      </c>
      <c r="E15" s="244">
        <v>640.67999999999995</v>
      </c>
      <c r="F15" s="54">
        <f t="shared" si="0"/>
        <v>45.320977611148436</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41535.050000000003</v>
      </c>
      <c r="E23" s="53">
        <f t="shared" si="4"/>
        <v>84129.06</v>
      </c>
      <c r="F23" s="54">
        <f t="shared" si="0"/>
        <v>202.54955754236482</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41535.050000000003</v>
      </c>
      <c r="E27" s="244">
        <v>84129.06</v>
      </c>
      <c r="F27" s="54">
        <f t="shared" si="0"/>
        <v>202.54955754236482</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5326.02</v>
      </c>
      <c r="E29" s="53">
        <f t="shared" si="5"/>
        <v>7842</v>
      </c>
      <c r="F29" s="54">
        <f t="shared" si="0"/>
        <v>147.23940203003366</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5284.47</v>
      </c>
      <c r="E31" s="244">
        <v>7676.38</v>
      </c>
      <c r="F31" s="54">
        <f t="shared" si="0"/>
        <v>145.26300650774817</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41.55</v>
      </c>
      <c r="E33" s="244">
        <v>165.62</v>
      </c>
      <c r="F33" s="54">
        <f t="shared" si="0"/>
        <v>398.60409145607707</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474087.14999999997</v>
      </c>
      <c r="E50" s="53">
        <f>E51+E54+E59+E62+E65+E68+E71+E74+E77</f>
        <v>358897.15</v>
      </c>
      <c r="F50" s="54">
        <f t="shared" si="0"/>
        <v>75.702779541693971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305312.38</v>
      </c>
      <c r="E59" s="53">
        <f t="shared" si="12"/>
        <v>305236.75</v>
      </c>
      <c r="F59" s="54">
        <f t="shared" si="0"/>
        <v>99.975228649424565</v>
      </c>
    </row>
    <row r="60" spans="1:6" ht="24" x14ac:dyDescent="0.2">
      <c r="A60" s="55">
        <v>6331</v>
      </c>
      <c r="B60" s="88" t="s">
        <v>163</v>
      </c>
      <c r="C60" s="52" t="s">
        <v>164</v>
      </c>
      <c r="D60" s="244">
        <v>305312.38</v>
      </c>
      <c r="E60" s="244">
        <v>305236.75</v>
      </c>
      <c r="F60" s="54">
        <f t="shared" si="0"/>
        <v>99.975228649424565</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51028.34</v>
      </c>
      <c r="E65" s="53">
        <f t="shared" si="14"/>
        <v>48886.26</v>
      </c>
      <c r="F65" s="54">
        <f t="shared" si="0"/>
        <v>95.802175810539808</v>
      </c>
    </row>
    <row r="66" spans="1:6" ht="12.75" customHeight="1" x14ac:dyDescent="0.2">
      <c r="A66" s="55">
        <v>6351</v>
      </c>
      <c r="B66" s="87" t="s">
        <v>175</v>
      </c>
      <c r="C66" s="52" t="s">
        <v>176</v>
      </c>
      <c r="D66" s="244">
        <v>51028.34</v>
      </c>
      <c r="E66" s="244">
        <v>48886.26</v>
      </c>
      <c r="F66" s="54">
        <f t="shared" si="0"/>
        <v>95.802175810539808</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117746.43</v>
      </c>
      <c r="E74" s="53">
        <f t="shared" si="17"/>
        <v>4774.1400000000003</v>
      </c>
      <c r="F74" s="54">
        <f t="shared" si="0"/>
        <v>4.0545942666796781</v>
      </c>
    </row>
    <row r="75" spans="1:6" ht="12.75" customHeight="1" x14ac:dyDescent="0.2">
      <c r="A75" s="55" t="s">
        <v>193</v>
      </c>
      <c r="B75" s="87" t="s">
        <v>194</v>
      </c>
      <c r="C75" s="52" t="s">
        <v>193</v>
      </c>
      <c r="D75" s="244">
        <v>57373.19</v>
      </c>
      <c r="E75" s="244"/>
      <c r="F75" s="54">
        <f t="shared" si="0"/>
        <v>0</v>
      </c>
    </row>
    <row r="76" spans="1:6" ht="12.75" customHeight="1" x14ac:dyDescent="0.2">
      <c r="A76" s="55" t="s">
        <v>195</v>
      </c>
      <c r="B76" s="87" t="s">
        <v>196</v>
      </c>
      <c r="C76" s="52" t="s">
        <v>195</v>
      </c>
      <c r="D76" s="244">
        <v>60373.24</v>
      </c>
      <c r="E76" s="244">
        <v>4774.1400000000003</v>
      </c>
      <c r="F76" s="54">
        <f t="shared" si="0"/>
        <v>7.9077087795851275</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83816.149999999994</v>
      </c>
      <c r="E82" s="53">
        <f t="shared" si="19"/>
        <v>21336.019999999997</v>
      </c>
      <c r="F82" s="54">
        <f t="shared" si="0"/>
        <v>25.455738542035157</v>
      </c>
    </row>
    <row r="83" spans="1:6" ht="12.75" customHeight="1" x14ac:dyDescent="0.2">
      <c r="A83" s="55">
        <v>641</v>
      </c>
      <c r="B83" s="87" t="s">
        <v>209</v>
      </c>
      <c r="C83" s="52" t="s">
        <v>210</v>
      </c>
      <c r="D83" s="53">
        <f t="shared" ref="D83:E83" si="20">SUM(D84:D90)</f>
        <v>168.85999999999999</v>
      </c>
      <c r="E83" s="53">
        <f t="shared" si="20"/>
        <v>7.92</v>
      </c>
      <c r="F83" s="54">
        <f t="shared" si="0"/>
        <v>4.6902759682577289</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5.04</v>
      </c>
      <c r="E85" s="244">
        <v>7.92</v>
      </c>
      <c r="F85" s="54">
        <f t="shared" si="0"/>
        <v>157.14285714285714</v>
      </c>
    </row>
    <row r="86" spans="1:6" ht="12.75" customHeight="1" x14ac:dyDescent="0.2">
      <c r="A86" s="55">
        <v>6414</v>
      </c>
      <c r="B86" s="87" t="s">
        <v>215</v>
      </c>
      <c r="C86" s="52" t="s">
        <v>216</v>
      </c>
      <c r="D86" s="244">
        <v>163.82</v>
      </c>
      <c r="E86" s="244"/>
      <c r="F86" s="54">
        <f t="shared" si="0"/>
        <v>0</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83647.289999999994</v>
      </c>
      <c r="E91" s="53">
        <f t="shared" si="21"/>
        <v>21328.1</v>
      </c>
      <c r="F91" s="54">
        <f t="shared" si="0"/>
        <v>25.497658083124993</v>
      </c>
    </row>
    <row r="92" spans="1:6" ht="12.75" customHeight="1" x14ac:dyDescent="0.2">
      <c r="A92" s="55">
        <v>6421</v>
      </c>
      <c r="B92" s="87" t="s">
        <v>227</v>
      </c>
      <c r="C92" s="52" t="s">
        <v>228</v>
      </c>
      <c r="D92" s="244">
        <v>44008.9</v>
      </c>
      <c r="E92" s="244"/>
      <c r="F92" s="54">
        <f t="shared" si="0"/>
        <v>0</v>
      </c>
    </row>
    <row r="93" spans="1:6" ht="12.75" customHeight="1" x14ac:dyDescent="0.2">
      <c r="A93" s="55">
        <v>6422</v>
      </c>
      <c r="B93" s="87" t="s">
        <v>229</v>
      </c>
      <c r="C93" s="52" t="s">
        <v>230</v>
      </c>
      <c r="D93" s="244">
        <v>37339.480000000003</v>
      </c>
      <c r="E93" s="244">
        <v>17146.849999999999</v>
      </c>
      <c r="F93" s="54">
        <f t="shared" si="0"/>
        <v>45.921501852730664</v>
      </c>
    </row>
    <row r="94" spans="1:6" ht="12.75" customHeight="1" x14ac:dyDescent="0.2">
      <c r="A94" s="55">
        <v>6423</v>
      </c>
      <c r="B94" s="87" t="s">
        <v>231</v>
      </c>
      <c r="C94" s="52" t="s">
        <v>232</v>
      </c>
      <c r="D94" s="244">
        <v>7.29</v>
      </c>
      <c r="E94" s="244"/>
      <c r="F94" s="54">
        <f t="shared" si="0"/>
        <v>0</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2291.62</v>
      </c>
      <c r="E97" s="244">
        <v>4181.25</v>
      </c>
      <c r="F97" s="54">
        <f t="shared" si="0"/>
        <v>182.45826096822336</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81972.649999999994</v>
      </c>
      <c r="E106" s="53">
        <f t="shared" si="23"/>
        <v>26754.67</v>
      </c>
      <c r="F106" s="54">
        <f t="shared" si="0"/>
        <v>32.638532486140193</v>
      </c>
    </row>
    <row r="107" spans="1:6" ht="12.75" customHeight="1" x14ac:dyDescent="0.2">
      <c r="A107" s="55">
        <v>651</v>
      </c>
      <c r="B107" s="87" t="s">
        <v>257</v>
      </c>
      <c r="C107" s="52" t="s">
        <v>258</v>
      </c>
      <c r="D107" s="53">
        <f t="shared" ref="D107:E107" si="24">SUM(D108:D111)</f>
        <v>663.61</v>
      </c>
      <c r="E107" s="53">
        <f t="shared" si="24"/>
        <v>0</v>
      </c>
      <c r="F107" s="54">
        <f t="shared" si="0"/>
        <v>0</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663.61</v>
      </c>
      <c r="E111" s="244"/>
      <c r="F111" s="54">
        <f t="shared" si="0"/>
        <v>0</v>
      </c>
    </row>
    <row r="112" spans="1:6" ht="12.75" customHeight="1" x14ac:dyDescent="0.2">
      <c r="A112" s="55">
        <v>652</v>
      </c>
      <c r="B112" s="87" t="s">
        <v>267</v>
      </c>
      <c r="C112" s="52" t="s">
        <v>268</v>
      </c>
      <c r="D112" s="53">
        <f t="shared" ref="D112:E112" si="25">SUM(D113:D119)</f>
        <v>20566.72</v>
      </c>
      <c r="E112" s="53">
        <f t="shared" si="25"/>
        <v>13215.57</v>
      </c>
      <c r="F112" s="54">
        <f t="shared" si="0"/>
        <v>64.257061894166881</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101.32</v>
      </c>
      <c r="E114" s="244">
        <v>1759.72</v>
      </c>
      <c r="F114" s="54">
        <f t="shared" si="0"/>
        <v>1736.7943150414528</v>
      </c>
    </row>
    <row r="115" spans="1:6" ht="12.75" customHeight="1" x14ac:dyDescent="0.2">
      <c r="A115" s="55">
        <v>6524</v>
      </c>
      <c r="B115" s="87" t="s">
        <v>273</v>
      </c>
      <c r="C115" s="52" t="s">
        <v>274</v>
      </c>
      <c r="D115" s="244">
        <v>0</v>
      </c>
      <c r="E115" s="244">
        <v>2195.86</v>
      </c>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20465.400000000001</v>
      </c>
      <c r="E117" s="244">
        <v>9259.99</v>
      </c>
      <c r="F117" s="54">
        <f t="shared" si="0"/>
        <v>45.247051120427642</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60742.32</v>
      </c>
      <c r="E120" s="53">
        <f t="shared" si="26"/>
        <v>13539.1</v>
      </c>
      <c r="F120" s="54">
        <f t="shared" si="0"/>
        <v>22.289402182860318</v>
      </c>
    </row>
    <row r="121" spans="1:6" ht="12.75" customHeight="1" x14ac:dyDescent="0.2">
      <c r="A121" s="55">
        <v>6531</v>
      </c>
      <c r="B121" s="87" t="s">
        <v>285</v>
      </c>
      <c r="C121" s="52" t="s">
        <v>286</v>
      </c>
      <c r="D121" s="244">
        <v>4181.9399999999996</v>
      </c>
      <c r="E121" s="244">
        <v>508.33</v>
      </c>
      <c r="F121" s="54">
        <f t="shared" si="0"/>
        <v>12.155363300286471</v>
      </c>
    </row>
    <row r="122" spans="1:6" ht="12.75" customHeight="1" x14ac:dyDescent="0.2">
      <c r="A122" s="55">
        <v>6532</v>
      </c>
      <c r="B122" s="87" t="s">
        <v>287</v>
      </c>
      <c r="C122" s="52" t="s">
        <v>288</v>
      </c>
      <c r="D122" s="244">
        <v>56560.38</v>
      </c>
      <c r="E122" s="244">
        <v>13030.77</v>
      </c>
      <c r="F122" s="54">
        <f t="shared" si="0"/>
        <v>23.03868891969962</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6165.47</v>
      </c>
      <c r="E124" s="53">
        <f t="shared" si="27"/>
        <v>0</v>
      </c>
      <c r="F124" s="54">
        <f t="shared" si="0"/>
        <v>0</v>
      </c>
    </row>
    <row r="125" spans="1:6" ht="12.75" customHeight="1" x14ac:dyDescent="0.2">
      <c r="A125" s="55">
        <v>661</v>
      </c>
      <c r="B125" s="88" t="s">
        <v>293</v>
      </c>
      <c r="C125" s="52" t="s">
        <v>294</v>
      </c>
      <c r="D125" s="53">
        <f t="shared" ref="D125:E125" si="28">SUM(D126:D127)</f>
        <v>6165.47</v>
      </c>
      <c r="E125" s="53">
        <f t="shared" si="28"/>
        <v>0</v>
      </c>
      <c r="F125" s="54">
        <f t="shared" si="0"/>
        <v>0</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6165.47</v>
      </c>
      <c r="E127" s="244"/>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40.65</v>
      </c>
      <c r="E139" s="53">
        <f t="shared" si="33"/>
        <v>0</v>
      </c>
      <c r="F139" s="54">
        <f t="shared" si="31"/>
        <v>0</v>
      </c>
    </row>
    <row r="140" spans="1:6" ht="12.75" customHeight="1" x14ac:dyDescent="0.2">
      <c r="A140" s="55">
        <v>681</v>
      </c>
      <c r="B140" s="87" t="s">
        <v>323</v>
      </c>
      <c r="C140" s="52" t="s">
        <v>324</v>
      </c>
      <c r="D140" s="53">
        <f t="shared" ref="D140:E140" si="34">SUM(D141:D149)</f>
        <v>40.65</v>
      </c>
      <c r="E140" s="53">
        <f t="shared" si="34"/>
        <v>0</v>
      </c>
      <c r="F140" s="54">
        <f t="shared" si="31"/>
        <v>0</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40.65</v>
      </c>
      <c r="E149" s="244"/>
      <c r="F149" s="54">
        <f t="shared" si="31"/>
        <v>0</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859937.54999999993</v>
      </c>
      <c r="E151" s="53">
        <f t="shared" si="35"/>
        <v>839044.06</v>
      </c>
      <c r="F151" s="54">
        <f t="shared" si="31"/>
        <v>97.570347986315994</v>
      </c>
    </row>
    <row r="152" spans="1:6" ht="12.75" customHeight="1" x14ac:dyDescent="0.2">
      <c r="A152" s="55">
        <v>31</v>
      </c>
      <c r="B152" s="87" t="s">
        <v>346</v>
      </c>
      <c r="C152" s="52" t="s">
        <v>347</v>
      </c>
      <c r="D152" s="53">
        <f t="shared" ref="D152:E152" si="36">D153+D158+D159</f>
        <v>109137.38999999998</v>
      </c>
      <c r="E152" s="53">
        <f t="shared" si="36"/>
        <v>125322.38</v>
      </c>
      <c r="F152" s="54">
        <f t="shared" si="31"/>
        <v>114.82992217424297</v>
      </c>
    </row>
    <row r="153" spans="1:6" ht="12.75" customHeight="1" x14ac:dyDescent="0.2">
      <c r="A153" s="55">
        <v>311</v>
      </c>
      <c r="B153" s="87" t="s">
        <v>348</v>
      </c>
      <c r="C153" s="52" t="s">
        <v>349</v>
      </c>
      <c r="D153" s="53">
        <f t="shared" ref="D153:E153" si="37">SUM(D154:D157)</f>
        <v>89603.42</v>
      </c>
      <c r="E153" s="53">
        <f t="shared" si="37"/>
        <v>103599.02</v>
      </c>
      <c r="F153" s="54">
        <f t="shared" si="31"/>
        <v>115.61949309524124</v>
      </c>
    </row>
    <row r="154" spans="1:6" ht="12.75" customHeight="1" x14ac:dyDescent="0.2">
      <c r="A154" s="55">
        <v>3111</v>
      </c>
      <c r="B154" s="87" t="s">
        <v>350</v>
      </c>
      <c r="C154" s="52" t="s">
        <v>351</v>
      </c>
      <c r="D154" s="244">
        <v>89603.42</v>
      </c>
      <c r="E154" s="244">
        <v>103599.02</v>
      </c>
      <c r="F154" s="54">
        <f t="shared" si="31"/>
        <v>115.61949309524124</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5563.07</v>
      </c>
      <c r="E158" s="244">
        <v>5634.43</v>
      </c>
      <c r="F158" s="54">
        <f t="shared" si="31"/>
        <v>101.28274495916824</v>
      </c>
    </row>
    <row r="159" spans="1:6" ht="12.75" customHeight="1" x14ac:dyDescent="0.2">
      <c r="A159" s="55">
        <v>313</v>
      </c>
      <c r="B159" s="87" t="s">
        <v>360</v>
      </c>
      <c r="C159" s="52" t="s">
        <v>361</v>
      </c>
      <c r="D159" s="53">
        <f t="shared" ref="D159:E159" si="38">SUM(D160:D162)</f>
        <v>13970.9</v>
      </c>
      <c r="E159" s="53">
        <f t="shared" si="38"/>
        <v>16088.93</v>
      </c>
      <c r="F159" s="54">
        <f t="shared" si="31"/>
        <v>115.16029747546688</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13970.9</v>
      </c>
      <c r="E161" s="244">
        <v>16088.93</v>
      </c>
      <c r="F161" s="54">
        <f t="shared" si="31"/>
        <v>115.16029747546688</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309839.07999999996</v>
      </c>
      <c r="E163" s="53">
        <f t="shared" si="39"/>
        <v>358617.45999999996</v>
      </c>
      <c r="F163" s="54">
        <f t="shared" si="31"/>
        <v>115.74313350013821</v>
      </c>
    </row>
    <row r="164" spans="1:6" ht="12.75" customHeight="1" x14ac:dyDescent="0.2">
      <c r="A164" s="55">
        <v>321</v>
      </c>
      <c r="B164" s="87" t="s">
        <v>369</v>
      </c>
      <c r="C164" s="52" t="s">
        <v>370</v>
      </c>
      <c r="D164" s="53">
        <f t="shared" ref="D164:E164" si="40">SUM(D165:D168)</f>
        <v>6792.4600000000009</v>
      </c>
      <c r="E164" s="53">
        <f t="shared" si="40"/>
        <v>4275.42</v>
      </c>
      <c r="F164" s="54">
        <f t="shared" si="31"/>
        <v>62.94361689284883</v>
      </c>
    </row>
    <row r="165" spans="1:6" ht="12.75" customHeight="1" x14ac:dyDescent="0.2">
      <c r="A165" s="55">
        <v>3211</v>
      </c>
      <c r="B165" s="87" t="s">
        <v>371</v>
      </c>
      <c r="C165" s="52" t="s">
        <v>372</v>
      </c>
      <c r="D165" s="244">
        <v>411.81</v>
      </c>
      <c r="E165" s="244"/>
      <c r="F165" s="54">
        <f t="shared" si="31"/>
        <v>0</v>
      </c>
    </row>
    <row r="166" spans="1:6" ht="12.75" customHeight="1" x14ac:dyDescent="0.2">
      <c r="A166" s="55">
        <v>3212</v>
      </c>
      <c r="B166" s="87" t="s">
        <v>373</v>
      </c>
      <c r="C166" s="52" t="s">
        <v>374</v>
      </c>
      <c r="D166" s="244">
        <v>4645.3</v>
      </c>
      <c r="E166" s="244">
        <v>4087.92</v>
      </c>
      <c r="F166" s="54">
        <f t="shared" si="31"/>
        <v>88.001205519557402</v>
      </c>
    </row>
    <row r="167" spans="1:6" ht="12.75" customHeight="1" x14ac:dyDescent="0.2">
      <c r="A167" s="55">
        <v>3213</v>
      </c>
      <c r="B167" s="87" t="s">
        <v>375</v>
      </c>
      <c r="C167" s="52" t="s">
        <v>376</v>
      </c>
      <c r="D167" s="244">
        <v>1735.35</v>
      </c>
      <c r="E167" s="244">
        <v>187.5</v>
      </c>
      <c r="F167" s="54">
        <f t="shared" si="31"/>
        <v>10.804736796611634</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41211.019999999997</v>
      </c>
      <c r="E169" s="53">
        <f t="shared" si="41"/>
        <v>32071.3</v>
      </c>
      <c r="F169" s="54">
        <f t="shared" si="31"/>
        <v>77.822145629979559</v>
      </c>
    </row>
    <row r="170" spans="1:6" ht="12.75" customHeight="1" x14ac:dyDescent="0.2">
      <c r="A170" s="55">
        <v>3221</v>
      </c>
      <c r="B170" s="87" t="s">
        <v>381</v>
      </c>
      <c r="C170" s="52" t="s">
        <v>382</v>
      </c>
      <c r="D170" s="244">
        <v>4577.9399999999996</v>
      </c>
      <c r="E170" s="244">
        <v>5359.15</v>
      </c>
      <c r="F170" s="54">
        <f t="shared" si="31"/>
        <v>117.06466227167678</v>
      </c>
    </row>
    <row r="171" spans="1:6" ht="12.75" customHeight="1" x14ac:dyDescent="0.2">
      <c r="A171" s="55">
        <v>3222</v>
      </c>
      <c r="B171" s="87" t="s">
        <v>383</v>
      </c>
      <c r="C171" s="52" t="s">
        <v>384</v>
      </c>
      <c r="D171" s="244">
        <v>326.74</v>
      </c>
      <c r="E171" s="244">
        <v>805.13</v>
      </c>
      <c r="F171" s="54">
        <f t="shared" si="31"/>
        <v>246.41305013160309</v>
      </c>
    </row>
    <row r="172" spans="1:6" ht="12.75" customHeight="1" x14ac:dyDescent="0.2">
      <c r="A172" s="55">
        <v>3223</v>
      </c>
      <c r="B172" s="87" t="s">
        <v>385</v>
      </c>
      <c r="C172" s="52" t="s">
        <v>386</v>
      </c>
      <c r="D172" s="244">
        <v>36048.81</v>
      </c>
      <c r="E172" s="244">
        <v>24720.2</v>
      </c>
      <c r="F172" s="54">
        <f t="shared" si="31"/>
        <v>68.574246972368854</v>
      </c>
    </row>
    <row r="173" spans="1:6" ht="12.75" customHeight="1" x14ac:dyDescent="0.2">
      <c r="A173" s="55">
        <v>3224</v>
      </c>
      <c r="B173" s="87" t="s">
        <v>387</v>
      </c>
      <c r="C173" s="52" t="s">
        <v>388</v>
      </c>
      <c r="D173" s="244">
        <v>205.77</v>
      </c>
      <c r="E173" s="244">
        <v>589.42999999999995</v>
      </c>
      <c r="F173" s="54">
        <f t="shared" si="31"/>
        <v>286.45089177236713</v>
      </c>
    </row>
    <row r="174" spans="1:6" ht="12.75" customHeight="1" x14ac:dyDescent="0.2">
      <c r="A174" s="55">
        <v>3225</v>
      </c>
      <c r="B174" s="87" t="s">
        <v>389</v>
      </c>
      <c r="C174" s="52" t="s">
        <v>390</v>
      </c>
      <c r="D174" s="244">
        <v>51.76</v>
      </c>
      <c r="E174" s="244"/>
      <c r="F174" s="54">
        <f t="shared" si="31"/>
        <v>0</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v>597.39</v>
      </c>
      <c r="F176" s="54" t="str">
        <f t="shared" si="31"/>
        <v>-</v>
      </c>
    </row>
    <row r="177" spans="1:6" ht="12.75" customHeight="1" x14ac:dyDescent="0.2">
      <c r="A177" s="55">
        <v>323</v>
      </c>
      <c r="B177" s="87" t="s">
        <v>395</v>
      </c>
      <c r="C177" s="52" t="s">
        <v>396</v>
      </c>
      <c r="D177" s="53">
        <f t="shared" ref="D177:E177" si="42">SUM(D178:D186)</f>
        <v>223306.03999999995</v>
      </c>
      <c r="E177" s="53">
        <f t="shared" si="42"/>
        <v>265990.33999999997</v>
      </c>
      <c r="F177" s="54">
        <f t="shared" si="31"/>
        <v>119.1147091229597</v>
      </c>
    </row>
    <row r="178" spans="1:6" ht="12.75" customHeight="1" x14ac:dyDescent="0.2">
      <c r="A178" s="55">
        <v>3231</v>
      </c>
      <c r="B178" s="87" t="s">
        <v>397</v>
      </c>
      <c r="C178" s="52" t="s">
        <v>398</v>
      </c>
      <c r="D178" s="244">
        <v>8624.9699999999993</v>
      </c>
      <c r="E178" s="244">
        <v>9337.85</v>
      </c>
      <c r="F178" s="54">
        <f t="shared" si="31"/>
        <v>108.26530411120272</v>
      </c>
    </row>
    <row r="179" spans="1:6" ht="12.75" customHeight="1" x14ac:dyDescent="0.2">
      <c r="A179" s="55">
        <v>3232</v>
      </c>
      <c r="B179" s="87" t="s">
        <v>399</v>
      </c>
      <c r="C179" s="52" t="s">
        <v>400</v>
      </c>
      <c r="D179" s="244">
        <v>67024.479999999996</v>
      </c>
      <c r="E179" s="244">
        <v>99754.35</v>
      </c>
      <c r="F179" s="54">
        <f t="shared" si="31"/>
        <v>148.83271007846687</v>
      </c>
    </row>
    <row r="180" spans="1:6" ht="12.75" customHeight="1" x14ac:dyDescent="0.2">
      <c r="A180" s="55">
        <v>3233</v>
      </c>
      <c r="B180" s="87" t="s">
        <v>401</v>
      </c>
      <c r="C180" s="52" t="s">
        <v>402</v>
      </c>
      <c r="D180" s="244">
        <v>28734.82</v>
      </c>
      <c r="E180" s="244">
        <v>24295.8</v>
      </c>
      <c r="F180" s="54">
        <f t="shared" si="31"/>
        <v>84.55177377133387</v>
      </c>
    </row>
    <row r="181" spans="1:6" ht="12.75" customHeight="1" x14ac:dyDescent="0.2">
      <c r="A181" s="55">
        <v>3234</v>
      </c>
      <c r="B181" s="87" t="s">
        <v>403</v>
      </c>
      <c r="C181" s="52" t="s">
        <v>404</v>
      </c>
      <c r="D181" s="244">
        <v>65750.77</v>
      </c>
      <c r="E181" s="244">
        <v>68344.11</v>
      </c>
      <c r="F181" s="54">
        <f t="shared" si="31"/>
        <v>103.94419715540973</v>
      </c>
    </row>
    <row r="182" spans="1:6" ht="12.75" customHeight="1" x14ac:dyDescent="0.2">
      <c r="A182" s="55">
        <v>3235</v>
      </c>
      <c r="B182" s="87" t="s">
        <v>405</v>
      </c>
      <c r="C182" s="52" t="s">
        <v>406</v>
      </c>
      <c r="D182" s="244">
        <v>2346.2399999999998</v>
      </c>
      <c r="E182" s="244">
        <v>439.65</v>
      </c>
      <c r="F182" s="54">
        <f t="shared" si="31"/>
        <v>18.73849222585925</v>
      </c>
    </row>
    <row r="183" spans="1:6" ht="12.75" customHeight="1" x14ac:dyDescent="0.2">
      <c r="A183" s="55">
        <v>3236</v>
      </c>
      <c r="B183" s="87" t="s">
        <v>407</v>
      </c>
      <c r="C183" s="52" t="s">
        <v>408</v>
      </c>
      <c r="D183" s="244">
        <v>3831.71</v>
      </c>
      <c r="E183" s="244">
        <v>6777.6</v>
      </c>
      <c r="F183" s="54">
        <f t="shared" si="31"/>
        <v>176.88186214509972</v>
      </c>
    </row>
    <row r="184" spans="1:6" ht="12.75" customHeight="1" x14ac:dyDescent="0.2">
      <c r="A184" s="55">
        <v>3237</v>
      </c>
      <c r="B184" s="87" t="s">
        <v>409</v>
      </c>
      <c r="C184" s="52" t="s">
        <v>410</v>
      </c>
      <c r="D184" s="244">
        <v>35719.839999999997</v>
      </c>
      <c r="E184" s="244">
        <v>44413.279999999999</v>
      </c>
      <c r="F184" s="54">
        <f t="shared" si="31"/>
        <v>124.33784697803799</v>
      </c>
    </row>
    <row r="185" spans="1:6" ht="12.75" customHeight="1" x14ac:dyDescent="0.2">
      <c r="A185" s="55">
        <v>3238</v>
      </c>
      <c r="B185" s="87" t="s">
        <v>411</v>
      </c>
      <c r="C185" s="52" t="s">
        <v>412</v>
      </c>
      <c r="D185" s="244">
        <v>2930.15</v>
      </c>
      <c r="E185" s="244">
        <v>4500.49</v>
      </c>
      <c r="F185" s="54">
        <f t="shared" si="31"/>
        <v>153.59247820077468</v>
      </c>
    </row>
    <row r="186" spans="1:6" ht="12.75" customHeight="1" x14ac:dyDescent="0.2">
      <c r="A186" s="55">
        <v>3239</v>
      </c>
      <c r="B186" s="87" t="s">
        <v>413</v>
      </c>
      <c r="C186" s="52" t="s">
        <v>414</v>
      </c>
      <c r="D186" s="244">
        <v>8343.06</v>
      </c>
      <c r="E186" s="244">
        <v>8127.21</v>
      </c>
      <c r="F186" s="54">
        <f t="shared" si="31"/>
        <v>97.412819756779896</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38529.56</v>
      </c>
      <c r="E188" s="53">
        <f t="shared" si="43"/>
        <v>56280.4</v>
      </c>
      <c r="F188" s="54">
        <f t="shared" si="31"/>
        <v>146.07070519362279</v>
      </c>
    </row>
    <row r="189" spans="1:6" ht="12.75" customHeight="1" x14ac:dyDescent="0.2">
      <c r="A189" s="55">
        <v>3291</v>
      </c>
      <c r="B189" s="234" t="s">
        <v>419</v>
      </c>
      <c r="C189" s="52" t="s">
        <v>420</v>
      </c>
      <c r="D189" s="244">
        <v>8133.86</v>
      </c>
      <c r="E189" s="244">
        <v>18666.23</v>
      </c>
      <c r="F189" s="54">
        <f t="shared" si="31"/>
        <v>229.48796758242702</v>
      </c>
    </row>
    <row r="190" spans="1:6" ht="12.75" customHeight="1" x14ac:dyDescent="0.2">
      <c r="A190" s="55">
        <v>3292</v>
      </c>
      <c r="B190" s="87" t="s">
        <v>421</v>
      </c>
      <c r="C190" s="52" t="s">
        <v>422</v>
      </c>
      <c r="D190" s="244">
        <v>7280.41</v>
      </c>
      <c r="E190" s="244">
        <v>5967.93</v>
      </c>
      <c r="F190" s="54">
        <f t="shared" si="31"/>
        <v>81.972443859617812</v>
      </c>
    </row>
    <row r="191" spans="1:6" ht="12.75" customHeight="1" x14ac:dyDescent="0.2">
      <c r="A191" s="55">
        <v>3293</v>
      </c>
      <c r="B191" s="87" t="s">
        <v>423</v>
      </c>
      <c r="C191" s="52" t="s">
        <v>424</v>
      </c>
      <c r="D191" s="244">
        <v>2129.34</v>
      </c>
      <c r="E191" s="244">
        <v>12434.3</v>
      </c>
      <c r="F191" s="54">
        <f t="shared" si="31"/>
        <v>583.95089558266875</v>
      </c>
    </row>
    <row r="192" spans="1:6" ht="12.75" customHeight="1" x14ac:dyDescent="0.2">
      <c r="A192" s="55">
        <v>3294</v>
      </c>
      <c r="B192" s="87" t="s">
        <v>425</v>
      </c>
      <c r="C192" s="52" t="s">
        <v>426</v>
      </c>
      <c r="D192" s="244">
        <v>3676.16</v>
      </c>
      <c r="E192" s="244">
        <v>1833.91</v>
      </c>
      <c r="F192" s="54">
        <f t="shared" si="31"/>
        <v>49.886566417130922</v>
      </c>
    </row>
    <row r="193" spans="1:6" ht="12.75" customHeight="1" x14ac:dyDescent="0.2">
      <c r="A193" s="55">
        <v>3295</v>
      </c>
      <c r="B193" s="87" t="s">
        <v>427</v>
      </c>
      <c r="C193" s="52" t="s">
        <v>428</v>
      </c>
      <c r="D193" s="244">
        <v>599.84</v>
      </c>
      <c r="E193" s="244">
        <v>31.86</v>
      </c>
      <c r="F193" s="54">
        <f t="shared" si="31"/>
        <v>5.3114163777007199</v>
      </c>
    </row>
    <row r="194" spans="1:6" ht="12.75" customHeight="1" x14ac:dyDescent="0.2">
      <c r="A194" s="55" t="s">
        <v>429</v>
      </c>
      <c r="B194" s="87" t="s">
        <v>430</v>
      </c>
      <c r="C194" s="52" t="s">
        <v>429</v>
      </c>
      <c r="D194" s="244">
        <v>512.04999999999995</v>
      </c>
      <c r="E194" s="244"/>
      <c r="F194" s="54">
        <f t="shared" si="31"/>
        <v>0</v>
      </c>
    </row>
    <row r="195" spans="1:6" ht="12.75" customHeight="1" x14ac:dyDescent="0.2">
      <c r="A195" s="55">
        <v>3299</v>
      </c>
      <c r="B195" s="87" t="s">
        <v>431</v>
      </c>
      <c r="C195" s="52" t="s">
        <v>432</v>
      </c>
      <c r="D195" s="244">
        <v>16197.9</v>
      </c>
      <c r="E195" s="244">
        <v>17346.169999999998</v>
      </c>
      <c r="F195" s="54">
        <f t="shared" si="31"/>
        <v>107.08900536489297</v>
      </c>
    </row>
    <row r="196" spans="1:6" ht="12.75" customHeight="1" x14ac:dyDescent="0.2">
      <c r="A196" s="55">
        <v>34</v>
      </c>
      <c r="B196" s="234" t="s">
        <v>433</v>
      </c>
      <c r="C196" s="52" t="s">
        <v>434</v>
      </c>
      <c r="D196" s="53">
        <f t="shared" ref="D196:E196" si="44">D197+D202+D210</f>
        <v>6563.24</v>
      </c>
      <c r="E196" s="53">
        <f t="shared" si="44"/>
        <v>12699.279999999999</v>
      </c>
      <c r="F196" s="54">
        <f t="shared" si="31"/>
        <v>193.49101967930474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3635.09</v>
      </c>
      <c r="E202" s="53">
        <f t="shared" si="46"/>
        <v>9728.91</v>
      </c>
      <c r="F202" s="54">
        <f t="shared" si="31"/>
        <v>267.6387654776085</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3635.09</v>
      </c>
      <c r="E205" s="244">
        <v>9728.91</v>
      </c>
      <c r="F205" s="54">
        <f t="shared" si="31"/>
        <v>267.6387654776085</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2928.15</v>
      </c>
      <c r="E210" s="53">
        <f t="shared" si="47"/>
        <v>2970.37</v>
      </c>
      <c r="F210" s="54">
        <f t="shared" si="31"/>
        <v>101.44186602462304</v>
      </c>
    </row>
    <row r="211" spans="1:6" ht="12.75" customHeight="1" x14ac:dyDescent="0.2">
      <c r="A211" s="55">
        <v>3431</v>
      </c>
      <c r="B211" s="234" t="s">
        <v>463</v>
      </c>
      <c r="C211" s="52" t="s">
        <v>464</v>
      </c>
      <c r="D211" s="244">
        <v>2927.26</v>
      </c>
      <c r="E211" s="244">
        <v>2970.37</v>
      </c>
      <c r="F211" s="54">
        <f t="shared" si="31"/>
        <v>101.47270826643344</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0.89</v>
      </c>
      <c r="E213" s="244"/>
      <c r="F213" s="54">
        <f t="shared" si="31"/>
        <v>0</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20738.43</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20738.43</v>
      </c>
      <c r="E219" s="53">
        <f t="shared" si="50"/>
        <v>0</v>
      </c>
      <c r="F219" s="54">
        <f t="shared" si="31"/>
        <v>0</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20738.43</v>
      </c>
      <c r="E222" s="244"/>
      <c r="F222" s="54">
        <f t="shared" si="31"/>
        <v>0</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91030.31</v>
      </c>
      <c r="E224" s="53">
        <f t="shared" si="51"/>
        <v>173901.01</v>
      </c>
      <c r="F224" s="54">
        <f t="shared" ref="F224:F235" si="52">IF(D224&lt;&gt;0,IF(E224/D224&gt;=100,"&gt;&gt;100",E224/D224*100),"-")</f>
        <v>191.03638117897216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2654.46</v>
      </c>
      <c r="E231" s="53">
        <f t="shared" si="55"/>
        <v>0</v>
      </c>
      <c r="F231" s="54">
        <f t="shared" si="52"/>
        <v>0</v>
      </c>
    </row>
    <row r="232" spans="1:6" ht="12.75" customHeight="1" x14ac:dyDescent="0.2">
      <c r="A232" s="55">
        <v>3631</v>
      </c>
      <c r="B232" s="87" t="s">
        <v>505</v>
      </c>
      <c r="C232" s="52" t="s">
        <v>506</v>
      </c>
      <c r="D232" s="244">
        <v>2654.46</v>
      </c>
      <c r="E232" s="244"/>
      <c r="F232" s="54">
        <f t="shared" si="52"/>
        <v>0</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1574.27</v>
      </c>
      <c r="E236" s="53">
        <f t="shared" si="56"/>
        <v>4980.22</v>
      </c>
      <c r="F236" s="54">
        <f t="shared" ref="F236:F239" si="57">IF(D236&lt;&gt;0,IF(E236/D236&gt;=100,"&gt;&gt;100",E236/D236*100),"-")</f>
        <v>316.35107065497027</v>
      </c>
    </row>
    <row r="237" spans="1:6" ht="12.75" customHeight="1" x14ac:dyDescent="0.2">
      <c r="A237" s="55" t="s">
        <v>515</v>
      </c>
      <c r="B237" s="87" t="s">
        <v>516</v>
      </c>
      <c r="C237" s="52" t="s">
        <v>515</v>
      </c>
      <c r="D237" s="244">
        <v>1574.27</v>
      </c>
      <c r="E237" s="244">
        <v>4980.22</v>
      </c>
      <c r="F237" s="54">
        <f t="shared" si="57"/>
        <v>316.35107065497027</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86801.58</v>
      </c>
      <c r="E240" s="53">
        <f t="shared" si="58"/>
        <v>168920.79</v>
      </c>
      <c r="F240" s="54">
        <f t="shared" ref="F240:F243" si="59">IF(D240&lt;&gt;0,IF(E240/D240&gt;=100,"&gt;&gt;100",E240/D240*100),"-")</f>
        <v>194.60566270798296</v>
      </c>
    </row>
    <row r="241" spans="1:6" ht="24" x14ac:dyDescent="0.2">
      <c r="A241" s="55">
        <v>3672</v>
      </c>
      <c r="B241" s="87" t="s">
        <v>523</v>
      </c>
      <c r="C241" s="52" t="s">
        <v>524</v>
      </c>
      <c r="D241" s="244">
        <v>86801.58</v>
      </c>
      <c r="E241" s="244">
        <v>168920.79</v>
      </c>
      <c r="F241" s="54">
        <f t="shared" si="59"/>
        <v>194.60566270798296</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93334.37</v>
      </c>
      <c r="E252" s="53">
        <f t="shared" si="63"/>
        <v>60920.15</v>
      </c>
      <c r="F252" s="54">
        <f t="shared" ref="F252:F258" si="64">IF(D252&lt;&gt;0,IF(E252/D252&gt;=100,"&gt;&gt;100",E252/D252*100),"-")</f>
        <v>65.27086431289996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93334.37</v>
      </c>
      <c r="E259" s="53">
        <f t="shared" si="66"/>
        <v>60920.15</v>
      </c>
      <c r="F259" s="54">
        <f t="shared" ref="F259:F262" si="67">IF(D259&lt;&gt;0,IF(E259/D259&gt;=100,"&gt;&gt;100",E259/D259*100),"-")</f>
        <v>65.27086431289996</v>
      </c>
    </row>
    <row r="260" spans="1:6" ht="12.75" customHeight="1" x14ac:dyDescent="0.2">
      <c r="A260" s="55">
        <v>3721</v>
      </c>
      <c r="B260" s="87" t="s">
        <v>557</v>
      </c>
      <c r="C260" s="52" t="s">
        <v>558</v>
      </c>
      <c r="D260" s="244">
        <v>65269.67</v>
      </c>
      <c r="E260" s="244">
        <v>22408.93</v>
      </c>
      <c r="F260" s="54">
        <f t="shared" si="67"/>
        <v>34.33283790158584</v>
      </c>
    </row>
    <row r="261" spans="1:6" ht="12.75" customHeight="1" x14ac:dyDescent="0.2">
      <c r="A261" s="55">
        <v>3722</v>
      </c>
      <c r="B261" s="87" t="s">
        <v>559</v>
      </c>
      <c r="C261" s="52" t="s">
        <v>560</v>
      </c>
      <c r="D261" s="244">
        <v>28064.7</v>
      </c>
      <c r="E261" s="244">
        <v>38511.22</v>
      </c>
      <c r="F261" s="54">
        <f t="shared" si="67"/>
        <v>137.22298830915705</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229294.72999999998</v>
      </c>
      <c r="E263" s="53">
        <f t="shared" si="68"/>
        <v>107583.78</v>
      </c>
      <c r="F263" s="54">
        <f t="shared" ref="F263:F267" si="69">IF(D263&lt;&gt;0,IF(E263/D263&gt;=100,"&gt;&gt;100",E263/D263*100),"-")</f>
        <v>46.919429853446701</v>
      </c>
    </row>
    <row r="264" spans="1:6" ht="12.75" customHeight="1" x14ac:dyDescent="0.2">
      <c r="A264" s="55">
        <v>381</v>
      </c>
      <c r="B264" s="87" t="s">
        <v>565</v>
      </c>
      <c r="C264" s="52" t="s">
        <v>566</v>
      </c>
      <c r="D264" s="53">
        <f t="shared" ref="D264:E264" si="70">SUM(D265:D267)</f>
        <v>223175.93999999997</v>
      </c>
      <c r="E264" s="53">
        <f t="shared" si="70"/>
        <v>107583.78</v>
      </c>
      <c r="F264" s="54">
        <f t="shared" si="69"/>
        <v>48.20581465905331</v>
      </c>
    </row>
    <row r="265" spans="1:6" ht="12.75" customHeight="1" x14ac:dyDescent="0.2">
      <c r="A265" s="55">
        <v>3811</v>
      </c>
      <c r="B265" s="87" t="s">
        <v>567</v>
      </c>
      <c r="C265" s="52" t="s">
        <v>568</v>
      </c>
      <c r="D265" s="244">
        <v>221255.58</v>
      </c>
      <c r="E265" s="244">
        <v>107583.78</v>
      </c>
      <c r="F265" s="54">
        <f t="shared" si="69"/>
        <v>48.624210969052172</v>
      </c>
    </row>
    <row r="266" spans="1:6" ht="12.75" customHeight="1" x14ac:dyDescent="0.2">
      <c r="A266" s="55">
        <v>3812</v>
      </c>
      <c r="B266" s="87" t="s">
        <v>569</v>
      </c>
      <c r="C266" s="52" t="s">
        <v>570</v>
      </c>
      <c r="D266" s="244">
        <v>1920.36</v>
      </c>
      <c r="E266" s="244"/>
      <c r="F266" s="54">
        <f t="shared" si="69"/>
        <v>0</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6118.79</v>
      </c>
      <c r="E273" s="53">
        <f t="shared" si="73"/>
        <v>0</v>
      </c>
      <c r="F273" s="54">
        <f t="shared" ref="F273:F284" si="74">IF(D273&lt;&gt;0,IF(E273/D273&gt;=100,"&gt;&gt;100",E273/D273*100),"-")</f>
        <v>0</v>
      </c>
    </row>
    <row r="274" spans="1:6" ht="12.75" customHeight="1" x14ac:dyDescent="0.2">
      <c r="A274" s="55">
        <v>3831</v>
      </c>
      <c r="B274" s="87" t="s">
        <v>585</v>
      </c>
      <c r="C274" s="52" t="s">
        <v>586</v>
      </c>
      <c r="D274" s="244">
        <v>6118.79</v>
      </c>
      <c r="E274" s="244"/>
      <c r="F274" s="54">
        <f t="shared" si="74"/>
        <v>0</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859937.54999999993</v>
      </c>
      <c r="E289" s="53">
        <f t="shared" si="79"/>
        <v>839044.06</v>
      </c>
      <c r="F289" s="54">
        <f t="shared" si="76"/>
        <v>97.570347986315994</v>
      </c>
    </row>
    <row r="290" spans="1:6" ht="12.75" customHeight="1" x14ac:dyDescent="0.2">
      <c r="A290" s="55" t="s">
        <v>606</v>
      </c>
      <c r="B290" s="87" t="s">
        <v>617</v>
      </c>
      <c r="C290" s="52" t="s">
        <v>618</v>
      </c>
      <c r="D290" s="53">
        <f>IF(D6&gt;=D289,D6-D289,0)</f>
        <v>335988.24999999965</v>
      </c>
      <c r="E290" s="53">
        <f>IF(E6&gt;=E289,E6-E289,0)</f>
        <v>371904.00999999978</v>
      </c>
      <c r="F290" s="54">
        <f t="shared" si="76"/>
        <v>110.68958810315543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188242.06</v>
      </c>
      <c r="F292" s="54" t="str">
        <f t="shared" si="76"/>
        <v>-</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119464.22</v>
      </c>
      <c r="E298" s="53">
        <f t="shared" si="80"/>
        <v>1360</v>
      </c>
      <c r="F298" s="54">
        <f t="shared" ref="F298:F418" si="81">IF(D298&lt;&gt;0,IF(E298/D298&gt;=100,"&gt;&gt;100",E298/D298*100),"-")</f>
        <v>1.1384161718044115</v>
      </c>
    </row>
    <row r="299" spans="1:6" ht="12.75" customHeight="1" x14ac:dyDescent="0.2">
      <c r="A299" s="55">
        <v>71</v>
      </c>
      <c r="B299" s="87" t="s">
        <v>634</v>
      </c>
      <c r="C299" s="52" t="s">
        <v>635</v>
      </c>
      <c r="D299" s="53">
        <f t="shared" ref="D299:E299" si="82">D300+D304</f>
        <v>119463.8</v>
      </c>
      <c r="E299" s="53">
        <f t="shared" si="82"/>
        <v>1360</v>
      </c>
      <c r="F299" s="54">
        <f t="shared" si="81"/>
        <v>1.1384201741448037</v>
      </c>
    </row>
    <row r="300" spans="1:6" ht="24" x14ac:dyDescent="0.2">
      <c r="A300" s="55">
        <v>711</v>
      </c>
      <c r="B300" s="87" t="s">
        <v>636</v>
      </c>
      <c r="C300" s="52" t="s">
        <v>637</v>
      </c>
      <c r="D300" s="53">
        <f t="shared" ref="D300:E300" si="83">SUM(D301:D303)</f>
        <v>119463.8</v>
      </c>
      <c r="E300" s="53">
        <f t="shared" si="83"/>
        <v>1360</v>
      </c>
      <c r="F300" s="54">
        <f t="shared" si="81"/>
        <v>1.1384201741448037</v>
      </c>
    </row>
    <row r="301" spans="1:6" ht="12.75" customHeight="1" x14ac:dyDescent="0.2">
      <c r="A301" s="55">
        <v>7111</v>
      </c>
      <c r="B301" s="87" t="s">
        <v>638</v>
      </c>
      <c r="C301" s="52" t="s">
        <v>639</v>
      </c>
      <c r="D301" s="244">
        <v>119463.8</v>
      </c>
      <c r="E301" s="244">
        <v>1360</v>
      </c>
      <c r="F301" s="54">
        <f t="shared" si="81"/>
        <v>1.1384201741448037</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0.42</v>
      </c>
      <c r="E311" s="53">
        <f t="shared" si="85"/>
        <v>0</v>
      </c>
      <c r="F311" s="54">
        <f t="shared" si="81"/>
        <v>0</v>
      </c>
    </row>
    <row r="312" spans="1:6" ht="12.75" customHeight="1" x14ac:dyDescent="0.2">
      <c r="A312" s="55">
        <v>721</v>
      </c>
      <c r="B312" s="87" t="s">
        <v>660</v>
      </c>
      <c r="C312" s="52" t="s">
        <v>661</v>
      </c>
      <c r="D312" s="53">
        <f t="shared" ref="D312:E312" si="86">SUM(D313:D316)</f>
        <v>0.42</v>
      </c>
      <c r="E312" s="53">
        <f t="shared" si="86"/>
        <v>0</v>
      </c>
      <c r="F312" s="54">
        <f t="shared" si="81"/>
        <v>0</v>
      </c>
    </row>
    <row r="313" spans="1:6" ht="12.75" customHeight="1" x14ac:dyDescent="0.2">
      <c r="A313" s="55">
        <v>7211</v>
      </c>
      <c r="B313" s="87" t="s">
        <v>662</v>
      </c>
      <c r="C313" s="52" t="s">
        <v>663</v>
      </c>
      <c r="D313" s="244">
        <v>0.42</v>
      </c>
      <c r="E313" s="244"/>
      <c r="F313" s="54">
        <f t="shared" si="81"/>
        <v>0</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273769.25</v>
      </c>
      <c r="E350" s="53">
        <f t="shared" si="95"/>
        <v>396944.38999999996</v>
      </c>
      <c r="F350" s="54">
        <f t="shared" si="81"/>
        <v>144.99232108792347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240873.82</v>
      </c>
      <c r="E363" s="53">
        <f t="shared" si="99"/>
        <v>372089.44999999995</v>
      </c>
      <c r="F363" s="54">
        <f t="shared" si="81"/>
        <v>154.47484081084443</v>
      </c>
    </row>
    <row r="364" spans="1:6" ht="12.75" customHeight="1" x14ac:dyDescent="0.2">
      <c r="A364" s="55">
        <v>421</v>
      </c>
      <c r="B364" s="87" t="s">
        <v>756</v>
      </c>
      <c r="C364" s="52" t="s">
        <v>757</v>
      </c>
      <c r="D364" s="53">
        <f t="shared" ref="D364:E364" si="100">SUM(D365:D368)</f>
        <v>190651.76</v>
      </c>
      <c r="E364" s="53">
        <f t="shared" si="100"/>
        <v>162475.56</v>
      </c>
      <c r="F364" s="54">
        <f t="shared" si="81"/>
        <v>85.221117287351561</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36085.42</v>
      </c>
      <c r="E366" s="244">
        <v>63242.7</v>
      </c>
      <c r="F366" s="54">
        <f t="shared" si="81"/>
        <v>175.25831762523478</v>
      </c>
    </row>
    <row r="367" spans="1:6" ht="12.75" customHeight="1" x14ac:dyDescent="0.2">
      <c r="A367" s="55">
        <v>4213</v>
      </c>
      <c r="B367" s="87" t="s">
        <v>666</v>
      </c>
      <c r="C367" s="52" t="s">
        <v>760</v>
      </c>
      <c r="D367" s="244">
        <v>72629.25</v>
      </c>
      <c r="E367" s="244"/>
      <c r="F367" s="54">
        <f t="shared" si="81"/>
        <v>0</v>
      </c>
    </row>
    <row r="368" spans="1:6" ht="12.75" customHeight="1" x14ac:dyDescent="0.2">
      <c r="A368" s="55">
        <v>4214</v>
      </c>
      <c r="B368" s="87" t="s">
        <v>668</v>
      </c>
      <c r="C368" s="52" t="s">
        <v>761</v>
      </c>
      <c r="D368" s="244">
        <v>81937.09</v>
      </c>
      <c r="E368" s="244">
        <v>99232.86</v>
      </c>
      <c r="F368" s="54">
        <f t="shared" si="81"/>
        <v>121.10859685156015</v>
      </c>
    </row>
    <row r="369" spans="1:6" ht="12.75" customHeight="1" x14ac:dyDescent="0.2">
      <c r="A369" s="55">
        <v>422</v>
      </c>
      <c r="B369" s="87" t="s">
        <v>762</v>
      </c>
      <c r="C369" s="52" t="s">
        <v>763</v>
      </c>
      <c r="D369" s="53">
        <f t="shared" ref="D369:E369" si="101">SUM(D370:D377)</f>
        <v>16676.37</v>
      </c>
      <c r="E369" s="53">
        <f t="shared" si="101"/>
        <v>57758.720000000001</v>
      </c>
      <c r="F369" s="54">
        <f t="shared" si="81"/>
        <v>346.35067463722623</v>
      </c>
    </row>
    <row r="370" spans="1:6" ht="12.75" customHeight="1" x14ac:dyDescent="0.2">
      <c r="A370" s="55">
        <v>4221</v>
      </c>
      <c r="B370" s="87" t="s">
        <v>672</v>
      </c>
      <c r="C370" s="52" t="s">
        <v>764</v>
      </c>
      <c r="D370" s="244">
        <v>1023.36</v>
      </c>
      <c r="E370" s="244">
        <v>57758.720000000001</v>
      </c>
      <c r="F370" s="54">
        <f t="shared" si="81"/>
        <v>5644.0275171982494</v>
      </c>
    </row>
    <row r="371" spans="1:6" ht="12.75" customHeight="1" x14ac:dyDescent="0.2">
      <c r="A371" s="55">
        <v>4222</v>
      </c>
      <c r="B371" s="87" t="s">
        <v>765</v>
      </c>
      <c r="C371" s="52" t="s">
        <v>766</v>
      </c>
      <c r="D371" s="244">
        <v>805.23</v>
      </c>
      <c r="E371" s="244"/>
      <c r="F371" s="54">
        <f t="shared" si="81"/>
        <v>0</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738.1</v>
      </c>
      <c r="E374" s="244"/>
      <c r="F374" s="54">
        <f t="shared" si="81"/>
        <v>0</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14109.68</v>
      </c>
      <c r="E376" s="244"/>
      <c r="F376" s="54">
        <f t="shared" si="81"/>
        <v>0</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11331.34</v>
      </c>
      <c r="F388" s="54" t="str">
        <f t="shared" si="81"/>
        <v>-</v>
      </c>
    </row>
    <row r="389" spans="1:6" ht="12.75" customHeight="1" x14ac:dyDescent="0.2">
      <c r="A389" s="55">
        <v>4251</v>
      </c>
      <c r="B389" s="87" t="s">
        <v>788</v>
      </c>
      <c r="C389" s="52" t="s">
        <v>789</v>
      </c>
      <c r="D389" s="244">
        <v>0</v>
      </c>
      <c r="E389" s="244">
        <v>11331.34</v>
      </c>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33545.69</v>
      </c>
      <c r="E391" s="53">
        <f t="shared" si="105"/>
        <v>140523.82999999999</v>
      </c>
      <c r="F391" s="54">
        <f t="shared" si="81"/>
        <v>418.90278602109532</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33545.69</v>
      </c>
      <c r="E394" s="244">
        <v>140523.82999999999</v>
      </c>
      <c r="F394" s="54">
        <f t="shared" si="81"/>
        <v>418.90278602109532</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32895.43</v>
      </c>
      <c r="E402" s="53">
        <f t="shared" si="109"/>
        <v>24854.94</v>
      </c>
      <c r="F402" s="54">
        <f t="shared" si="81"/>
        <v>75.557425453930833</v>
      </c>
    </row>
    <row r="403" spans="1:6" ht="12.75" customHeight="1" x14ac:dyDescent="0.2">
      <c r="A403" s="55">
        <v>451</v>
      </c>
      <c r="B403" s="87" t="s">
        <v>809</v>
      </c>
      <c r="C403" s="52" t="s">
        <v>810</v>
      </c>
      <c r="D403" s="244">
        <v>32895.43</v>
      </c>
      <c r="E403" s="244">
        <v>24854.94</v>
      </c>
      <c r="F403" s="54">
        <f t="shared" si="81"/>
        <v>75.557425453930833</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154305.03</v>
      </c>
      <c r="E408" s="53">
        <f t="shared" si="111"/>
        <v>395584.38999999996</v>
      </c>
      <c r="F408" s="54">
        <f t="shared" si="81"/>
        <v>256.36519431673742</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v>497842.15</v>
      </c>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1315390.0199999996</v>
      </c>
      <c r="E412" s="53">
        <f>E6+E298</f>
        <v>1212308.0699999998</v>
      </c>
      <c r="F412" s="54">
        <f t="shared" si="81"/>
        <v>92.163392725147801</v>
      </c>
    </row>
    <row r="413" spans="1:6" ht="12.75" customHeight="1" x14ac:dyDescent="0.2">
      <c r="A413" s="55" t="s">
        <v>606</v>
      </c>
      <c r="B413" s="87" t="s">
        <v>829</v>
      </c>
      <c r="C413" s="52" t="s">
        <v>830</v>
      </c>
      <c r="D413" s="53">
        <f t="shared" ref="D413:E413" si="112">D289+D350</f>
        <v>1133706.7999999998</v>
      </c>
      <c r="E413" s="53">
        <f t="shared" si="112"/>
        <v>1235988.45</v>
      </c>
      <c r="F413" s="54">
        <f t="shared" si="81"/>
        <v>109.02187849627435</v>
      </c>
    </row>
    <row r="414" spans="1:6" ht="12.75" customHeight="1" x14ac:dyDescent="0.2">
      <c r="A414" s="55" t="s">
        <v>606</v>
      </c>
      <c r="B414" s="87" t="s">
        <v>831</v>
      </c>
      <c r="C414" s="52" t="s">
        <v>832</v>
      </c>
      <c r="D414" s="53">
        <f t="shared" ref="D414:E414" si="113">IF(D412&gt;=D413,D412-D413,0)</f>
        <v>181683.21999999974</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23680.380000000121</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309600.09000000003</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204486</v>
      </c>
      <c r="E420" s="53">
        <f t="shared" si="118"/>
        <v>94287.33</v>
      </c>
      <c r="F420" s="54">
        <f t="shared" ref="F420:F647" si="119">IF(D420&lt;&gt;0,IF(E420/D420&gt;=100,"&gt;&gt;100",E420/D420*100),"-")</f>
        <v>46.109430474457909</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204486</v>
      </c>
      <c r="E484" s="53">
        <f t="shared" si="137"/>
        <v>94287.33</v>
      </c>
      <c r="F484" s="54">
        <f t="shared" si="119"/>
        <v>46.109430474457909</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204486</v>
      </c>
      <c r="E495" s="53">
        <f t="shared" si="140"/>
        <v>94287.33</v>
      </c>
      <c r="F495" s="54">
        <f t="shared" si="119"/>
        <v>46.109430474457909</v>
      </c>
    </row>
    <row r="496" spans="1:6" ht="12.75" customHeight="1" x14ac:dyDescent="0.2">
      <c r="A496" s="55">
        <v>8443</v>
      </c>
      <c r="B496" s="87" t="s">
        <v>996</v>
      </c>
      <c r="C496" s="52" t="s">
        <v>997</v>
      </c>
      <c r="D496" s="244">
        <v>204486</v>
      </c>
      <c r="E496" s="244">
        <v>94287.33</v>
      </c>
      <c r="F496" s="54">
        <f t="shared" si="119"/>
        <v>46.109430474457909</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174334.35</v>
      </c>
      <c r="E528" s="53">
        <f t="shared" si="148"/>
        <v>18793.810000000001</v>
      </c>
      <c r="F528" s="54">
        <f t="shared" si="119"/>
        <v>10.780325277261769</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174334.35</v>
      </c>
      <c r="E593" s="53">
        <f t="shared" si="167"/>
        <v>18793.810000000001</v>
      </c>
      <c r="F593" s="54">
        <f t="shared" si="119"/>
        <v>10.780325277261769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121057.91</v>
      </c>
      <c r="E605" s="53">
        <f t="shared" si="171"/>
        <v>18793.810000000001</v>
      </c>
      <c r="F605" s="54">
        <f t="shared" si="119"/>
        <v>15.524644362355176</v>
      </c>
    </row>
    <row r="606" spans="1:6" ht="24" x14ac:dyDescent="0.2">
      <c r="A606" s="55">
        <v>5443</v>
      </c>
      <c r="B606" s="87" t="s">
        <v>1207</v>
      </c>
      <c r="C606" s="52" t="s">
        <v>1208</v>
      </c>
      <c r="D606" s="244">
        <v>121057.91</v>
      </c>
      <c r="E606" s="244">
        <v>18793.810000000001</v>
      </c>
      <c r="F606" s="54">
        <f t="shared" si="119"/>
        <v>15.524644362355176</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53276.44</v>
      </c>
      <c r="E617" s="53">
        <f t="shared" si="173"/>
        <v>0</v>
      </c>
      <c r="F617" s="54">
        <f t="shared" si="119"/>
        <v>0</v>
      </c>
    </row>
    <row r="618" spans="1:6" ht="12.75" customHeight="1" x14ac:dyDescent="0.2">
      <c r="A618" s="55">
        <v>5471</v>
      </c>
      <c r="B618" s="87" t="s">
        <v>1231</v>
      </c>
      <c r="C618" s="52" t="s">
        <v>1232</v>
      </c>
      <c r="D618" s="244">
        <v>53276.44</v>
      </c>
      <c r="E618" s="244"/>
      <c r="F618" s="54">
        <f t="shared" si="119"/>
        <v>0</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30151.649999999994</v>
      </c>
      <c r="E635" s="53">
        <f t="shared" si="178"/>
        <v>75493.52</v>
      </c>
      <c r="F635" s="54">
        <f t="shared" si="119"/>
        <v>250.37939880570389</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198541.4</v>
      </c>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1519876.0199999996</v>
      </c>
      <c r="E639" s="53">
        <f t="shared" si="180"/>
        <v>1306595.3999999999</v>
      </c>
      <c r="F639" s="54">
        <f t="shared" si="119"/>
        <v>85.967235669656816</v>
      </c>
    </row>
    <row r="640" spans="1:6" ht="12.75" customHeight="1" x14ac:dyDescent="0.2">
      <c r="A640" s="55" t="s">
        <v>606</v>
      </c>
      <c r="B640" s="87" t="s">
        <v>1275</v>
      </c>
      <c r="C640" s="52" t="s">
        <v>1276</v>
      </c>
      <c r="D640" s="53">
        <f t="shared" ref="D640:E640" si="181">D413+D528</f>
        <v>1308041.1499999999</v>
      </c>
      <c r="E640" s="53">
        <f t="shared" si="181"/>
        <v>1254782.26</v>
      </c>
      <c r="F640" s="54">
        <f t="shared" si="119"/>
        <v>95.928347514143582</v>
      </c>
    </row>
    <row r="641" spans="1:6" ht="12.75" customHeight="1" x14ac:dyDescent="0.2">
      <c r="A641" s="55" t="s">
        <v>606</v>
      </c>
      <c r="B641" s="87" t="s">
        <v>1277</v>
      </c>
      <c r="C641" s="52" t="s">
        <v>1278</v>
      </c>
      <c r="D641" s="53">
        <f t="shared" ref="D641:E641" si="182">IF(D639&gt;=D640,D639-D640,0)</f>
        <v>211834.86999999965</v>
      </c>
      <c r="E641" s="53">
        <f t="shared" si="182"/>
        <v>51813.139999999898</v>
      </c>
      <c r="F641" s="54">
        <f t="shared" si="119"/>
        <v>24.459212026801815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111058.69000000003</v>
      </c>
      <c r="F644" s="54" t="str">
        <f t="shared" si="119"/>
        <v>-</v>
      </c>
    </row>
    <row r="645" spans="1:6" ht="24" x14ac:dyDescent="0.2">
      <c r="A645" s="55" t="s">
        <v>606</v>
      </c>
      <c r="B645" s="87" t="s">
        <v>1285</v>
      </c>
      <c r="C645" s="52" t="s">
        <v>1286</v>
      </c>
      <c r="D645" s="53">
        <f t="shared" ref="D645:E645" si="186">IF(D641+D643-D642-D644&gt;=0,D641+D643-D642-D644,0)</f>
        <v>211834.86999999965</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59245.550000000134</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0</v>
      </c>
      <c r="E649" s="244">
        <v>161357.14000000001</v>
      </c>
      <c r="F649" s="54" t="str">
        <f t="shared" ref="F649:F724" si="188">IF(D649&lt;&gt;0,IF(E649/D649&gt;=100,"&gt;&gt;100",E649/D649*100),"-")</f>
        <v>-</v>
      </c>
    </row>
    <row r="650" spans="1:6" ht="12.75" customHeight="1" x14ac:dyDescent="0.2">
      <c r="A650" s="55" t="s">
        <v>1294</v>
      </c>
      <c r="B650" s="87" t="s">
        <v>1295</v>
      </c>
      <c r="C650" s="52" t="s">
        <v>1294</v>
      </c>
      <c r="D650" s="244">
        <v>0</v>
      </c>
      <c r="E650" s="244">
        <v>1227549.8</v>
      </c>
      <c r="F650" s="54" t="str">
        <f t="shared" si="188"/>
        <v>-</v>
      </c>
    </row>
    <row r="651" spans="1:6" ht="12.75" customHeight="1" x14ac:dyDescent="0.2">
      <c r="A651" s="55" t="s">
        <v>1296</v>
      </c>
      <c r="B651" s="87" t="s">
        <v>1297</v>
      </c>
      <c r="C651" s="52" t="s">
        <v>1296</v>
      </c>
      <c r="D651" s="244">
        <v>0</v>
      </c>
      <c r="E651" s="244">
        <v>1251805.95</v>
      </c>
      <c r="F651" s="54" t="str">
        <f t="shared" si="188"/>
        <v>-</v>
      </c>
    </row>
    <row r="652" spans="1:6" ht="24" x14ac:dyDescent="0.2">
      <c r="A652" s="55">
        <v>11</v>
      </c>
      <c r="B652" s="87" t="s">
        <v>1298</v>
      </c>
      <c r="C652" s="52" t="s">
        <v>1299</v>
      </c>
      <c r="D652" s="53">
        <f t="shared" ref="D652:E652" si="189">+D649+D650-D651</f>
        <v>0</v>
      </c>
      <c r="E652" s="53">
        <f t="shared" si="189"/>
        <v>137100.99</v>
      </c>
      <c r="F652" s="54" t="str">
        <f t="shared" si="188"/>
        <v>-</v>
      </c>
    </row>
    <row r="653" spans="1:6" ht="24" x14ac:dyDescent="0.2">
      <c r="A653" s="55" t="s">
        <v>606</v>
      </c>
      <c r="B653" s="87" t="s">
        <v>1300</v>
      </c>
      <c r="C653" s="52" t="s">
        <v>1301</v>
      </c>
      <c r="D653" s="264">
        <v>22</v>
      </c>
      <c r="E653" s="264">
        <v>18</v>
      </c>
      <c r="F653" s="54">
        <f t="shared" si="188"/>
        <v>81.818181818181827</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20</v>
      </c>
      <c r="E655" s="264">
        <v>18</v>
      </c>
      <c r="F655" s="54">
        <f t="shared" si="188"/>
        <v>90</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5917.59</v>
      </c>
      <c r="E657" s="244">
        <v>8376.5499999999993</v>
      </c>
      <c r="F657" s="54">
        <f t="shared" si="188"/>
        <v>141.55340265209315</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41.55</v>
      </c>
      <c r="E660" s="244"/>
      <c r="F660" s="54">
        <f t="shared" si="188"/>
        <v>0</v>
      </c>
    </row>
    <row r="661" spans="1:6" ht="12.75" customHeight="1" x14ac:dyDescent="0.2">
      <c r="A661" s="55">
        <v>63311</v>
      </c>
      <c r="B661" s="87" t="s">
        <v>1317</v>
      </c>
      <c r="C661" s="52" t="s">
        <v>1318</v>
      </c>
      <c r="D661" s="244">
        <v>305312.38</v>
      </c>
      <c r="E661" s="244">
        <v>303909.75</v>
      </c>
      <c r="F661" s="54">
        <f t="shared" si="188"/>
        <v>99.540591835810915</v>
      </c>
    </row>
    <row r="662" spans="1:6" ht="12.75" customHeight="1" x14ac:dyDescent="0.2">
      <c r="A662" s="55">
        <v>63312</v>
      </c>
      <c r="B662" s="87" t="s">
        <v>1319</v>
      </c>
      <c r="C662" s="52" t="s">
        <v>1320</v>
      </c>
      <c r="D662" s="244">
        <v>0</v>
      </c>
      <c r="E662" s="244">
        <v>1327</v>
      </c>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57373.19</v>
      </c>
      <c r="E694" s="244"/>
      <c r="F694" s="54">
        <f t="shared" si="188"/>
        <v>0</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60373.24</v>
      </c>
      <c r="E698" s="244">
        <v>4774.1400000000003</v>
      </c>
      <c r="F698" s="54">
        <f t="shared" si="188"/>
        <v>7.9077087795851275</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2973.42</v>
      </c>
      <c r="E717" s="244"/>
      <c r="F717" s="54">
        <f t="shared" si="188"/>
        <v>0</v>
      </c>
    </row>
    <row r="718" spans="1:6" ht="12.75" customHeight="1" x14ac:dyDescent="0.2">
      <c r="A718" s="55">
        <v>32121</v>
      </c>
      <c r="B718" s="87" t="s">
        <v>1413</v>
      </c>
      <c r="C718" s="52" t="s">
        <v>1414</v>
      </c>
      <c r="D718" s="244">
        <v>4645.3</v>
      </c>
      <c r="E718" s="244"/>
      <c r="F718" s="54">
        <f t="shared" si="188"/>
        <v>0</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639.05999999999995</v>
      </c>
      <c r="E720" s="244"/>
      <c r="F720" s="54">
        <f t="shared" si="188"/>
        <v>0</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869.13</v>
      </c>
      <c r="E723" s="244"/>
      <c r="F723" s="54">
        <f t="shared" si="188"/>
        <v>0</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8133.86</v>
      </c>
      <c r="E725" s="244"/>
      <c r="F725" s="54">
        <f t="shared" ref="F725:F979" si="190">IF(D725&lt;&gt;0,IF(E725/D725&gt;=100,"&gt;&gt;100",E725/D725*100),"-")</f>
        <v>0</v>
      </c>
    </row>
    <row r="726" spans="1:6" ht="12.75" customHeight="1" x14ac:dyDescent="0.2">
      <c r="A726" s="55" t="s">
        <v>1429</v>
      </c>
      <c r="B726" s="87" t="s">
        <v>1430</v>
      </c>
      <c r="C726" s="52" t="s">
        <v>1429</v>
      </c>
      <c r="D726" s="244">
        <v>4874.8</v>
      </c>
      <c r="E726" s="244"/>
      <c r="F726" s="54">
        <f t="shared" si="190"/>
        <v>0</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3635.09</v>
      </c>
      <c r="E742" s="244">
        <v>9728.91</v>
      </c>
      <c r="F742" s="54">
        <f t="shared" si="190"/>
        <v>267.6387654776085</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18349.419999999998</v>
      </c>
      <c r="E759" s="244"/>
      <c r="F759" s="54">
        <f t="shared" si="190"/>
        <v>0</v>
      </c>
    </row>
    <row r="760" spans="1:6" ht="12.75" customHeight="1" x14ac:dyDescent="0.2">
      <c r="A760" s="55">
        <v>35232</v>
      </c>
      <c r="B760" s="87" t="s">
        <v>1497</v>
      </c>
      <c r="C760" s="52" t="s">
        <v>1498</v>
      </c>
      <c r="D760" s="244">
        <v>2389.0100000000002</v>
      </c>
      <c r="E760" s="244"/>
      <c r="F760" s="54">
        <f t="shared" si="190"/>
        <v>0</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2654.46</v>
      </c>
      <c r="E764" s="244"/>
      <c r="F764" s="54">
        <f t="shared" si="190"/>
        <v>0</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45698.99</v>
      </c>
      <c r="E816" s="244">
        <v>1163.4000000000001</v>
      </c>
      <c r="F816" s="54">
        <f t="shared" si="190"/>
        <v>2.545789305190334</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11490.48</v>
      </c>
      <c r="E819" s="244">
        <v>5627.36</v>
      </c>
      <c r="F819" s="54">
        <f t="shared" si="190"/>
        <v>48.974107260967337</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5707.08</v>
      </c>
      <c r="E821" s="244">
        <v>11620.17</v>
      </c>
      <c r="F821" s="54">
        <f t="shared" si="190"/>
        <v>203.60972686557747</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2373.12</v>
      </c>
      <c r="E823" s="244">
        <v>3998</v>
      </c>
      <c r="F823" s="54">
        <f t="shared" si="190"/>
        <v>168.47019956850056</v>
      </c>
    </row>
    <row r="824" spans="1:6" ht="12.75" customHeight="1" x14ac:dyDescent="0.2">
      <c r="A824" s="55">
        <v>37221</v>
      </c>
      <c r="B824" s="87" t="s">
        <v>1625</v>
      </c>
      <c r="C824" s="52" t="s">
        <v>1626</v>
      </c>
      <c r="D824" s="244">
        <v>21602.86</v>
      </c>
      <c r="E824" s="244">
        <v>18140.59</v>
      </c>
      <c r="F824" s="54">
        <f t="shared" si="190"/>
        <v>83.973094303254285</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3922.85</v>
      </c>
      <c r="E826" s="244">
        <v>20370.63</v>
      </c>
      <c r="F826" s="54">
        <f t="shared" si="190"/>
        <v>519.28138980588096</v>
      </c>
    </row>
    <row r="827" spans="1:6" ht="12.75" customHeight="1" x14ac:dyDescent="0.2">
      <c r="A827" s="55" t="s">
        <v>1630</v>
      </c>
      <c r="B827" s="87" t="s">
        <v>1631</v>
      </c>
      <c r="C827" s="52" t="s">
        <v>1630</v>
      </c>
      <c r="D827" s="244">
        <v>1253.77</v>
      </c>
      <c r="E827" s="244"/>
      <c r="F827" s="54">
        <f t="shared" si="190"/>
        <v>0</v>
      </c>
    </row>
    <row r="828" spans="1:6" ht="12.75" customHeight="1" x14ac:dyDescent="0.2">
      <c r="A828" s="55" t="s">
        <v>1632</v>
      </c>
      <c r="B828" s="87" t="s">
        <v>1633</v>
      </c>
      <c r="C828" s="52" t="s">
        <v>1632</v>
      </c>
      <c r="D828" s="244">
        <v>1285.22</v>
      </c>
      <c r="E828" s="244"/>
      <c r="F828" s="54">
        <f t="shared" si="190"/>
        <v>0</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103523.79</v>
      </c>
      <c r="E953" s="244"/>
      <c r="F953" s="54">
        <f t="shared" si="190"/>
        <v>0</v>
      </c>
    </row>
    <row r="954" spans="1:6" ht="24" x14ac:dyDescent="0.2">
      <c r="A954" s="55">
        <v>54432</v>
      </c>
      <c r="B954" s="87" t="s">
        <v>1884</v>
      </c>
      <c r="C954" s="52" t="s">
        <v>1885</v>
      </c>
      <c r="D954" s="244">
        <v>17534.12</v>
      </c>
      <c r="E954" s="244"/>
      <c r="F954" s="54">
        <f t="shared" si="190"/>
        <v>0</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53276.44</v>
      </c>
      <c r="E968" s="244"/>
      <c r="F968" s="54">
        <f t="shared" si="190"/>
        <v>0</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2118398.46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1251805.9499999997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760472.17999999993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119687.95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365488.26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9793.61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4980.22</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60920.15</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199601.99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396944.39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94389.38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94389.38</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1227549.8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585969.53</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422842.06999999995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115171.29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89488.26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9793.61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5980.22</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60920.15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141488.54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199944.39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18793.810000000001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18793.810000000001</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2142654.6099999994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76463.12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76463.12</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76463.12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76463.12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2066191.49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178308.59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1887882.9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9</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35468</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9</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0</v>
      </c>
      <c r="M214" s="73">
        <f>IF(AND('PR-RAS'!E33&gt;0,SUM('PR-RAS'!E659:'PR-RAS'!E660)=0),1,0)</f>
        <v>1</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Cvitkusic</cp:lastModifiedBy>
  <cp:lastPrinted>2023-04-11T06:45:03Z</cp:lastPrinted>
  <dcterms:created xsi:type="dcterms:W3CDTF">2022-04-01T05:14:30Z</dcterms:created>
  <dcterms:modified xsi:type="dcterms:W3CDTF">2023-04-11T07:00:12Z</dcterms:modified>
</cp:coreProperties>
</file>